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25360" windowHeight="15380" tabRatio="500" activeTab="1"/>
  </bookViews>
  <sheets>
    <sheet name="Sheet1" sheetId="1" r:id="rId1"/>
    <sheet name="関数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0" i="1"/>
  <c r="B24"/>
  <c r="B28"/>
  <c r="B26"/>
  <c r="W28"/>
  <c r="B27"/>
  <c r="B25"/>
  <c r="D24"/>
  <c r="B20"/>
  <c r="F24"/>
  <c r="H24"/>
  <c r="I24"/>
  <c r="J24"/>
  <c r="L24"/>
  <c r="N24"/>
  <c r="P24"/>
  <c r="S24"/>
  <c r="T24"/>
  <c r="W24"/>
  <c r="X24"/>
  <c r="Z24"/>
  <c r="AB24"/>
  <c r="AD24"/>
  <c r="AF24"/>
  <c r="D25"/>
  <c r="F25"/>
  <c r="H25"/>
  <c r="I25"/>
  <c r="J25"/>
  <c r="L25"/>
  <c r="N25"/>
  <c r="P25"/>
  <c r="S25"/>
  <c r="T25"/>
  <c r="W25"/>
  <c r="X25"/>
  <c r="Z25"/>
  <c r="AB25"/>
  <c r="AD25"/>
  <c r="AF25"/>
  <c r="D26"/>
  <c r="F26"/>
  <c r="H26"/>
  <c r="I26"/>
  <c r="J26"/>
  <c r="L26"/>
  <c r="N26"/>
  <c r="P26"/>
  <c r="S26"/>
  <c r="T26"/>
  <c r="W26"/>
  <c r="X26"/>
  <c r="Z26"/>
  <c r="AB26"/>
  <c r="AD26"/>
  <c r="AF26"/>
  <c r="D27"/>
  <c r="F27"/>
  <c r="H27"/>
  <c r="I27"/>
  <c r="J27"/>
  <c r="L27"/>
  <c r="N27"/>
  <c r="P27"/>
  <c r="S27"/>
  <c r="T27"/>
  <c r="W27"/>
  <c r="X27"/>
  <c r="Z27"/>
  <c r="AB27"/>
  <c r="AD27"/>
  <c r="AF27"/>
  <c r="D28"/>
  <c r="F28"/>
  <c r="H28"/>
  <c r="I28"/>
  <c r="J28"/>
  <c r="L28"/>
  <c r="N28"/>
  <c r="P28"/>
  <c r="S28"/>
  <c r="T28"/>
  <c r="X28"/>
  <c r="Z28"/>
  <c r="AB28"/>
  <c r="AD28"/>
  <c r="AF28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D20"/>
  <c r="R24"/>
  <c r="R25"/>
  <c r="R26"/>
  <c r="R27"/>
  <c r="R28"/>
  <c r="K24"/>
  <c r="K25"/>
  <c r="K26"/>
  <c r="K27"/>
  <c r="K28"/>
  <c r="E24"/>
  <c r="E25"/>
  <c r="E26"/>
  <c r="E27"/>
  <c r="E28"/>
  <c r="M24"/>
  <c r="M25"/>
  <c r="M26"/>
  <c r="M27"/>
  <c r="M28"/>
  <c r="AH6"/>
  <c r="AH8"/>
  <c r="AE28"/>
  <c r="AE24"/>
  <c r="AE25"/>
  <c r="AE26"/>
  <c r="AE27"/>
  <c r="AC24"/>
  <c r="AC25"/>
  <c r="AC26"/>
  <c r="AC27"/>
  <c r="AC28"/>
  <c r="AA24"/>
  <c r="AA25"/>
  <c r="AA26"/>
  <c r="AA27"/>
  <c r="AA28"/>
  <c r="AH10"/>
  <c r="AH14"/>
  <c r="AH16"/>
  <c r="AH12"/>
  <c r="Y24"/>
  <c r="Y25"/>
  <c r="Y26"/>
  <c r="Y27"/>
  <c r="Y28"/>
  <c r="AH5"/>
  <c r="AH7"/>
  <c r="AH9"/>
  <c r="AH11"/>
  <c r="AH13"/>
  <c r="AH17"/>
  <c r="AH4"/>
  <c r="C25"/>
  <c r="C24"/>
  <c r="C28"/>
  <c r="C27"/>
  <c r="C26"/>
  <c r="O24"/>
  <c r="O25"/>
  <c r="O26"/>
  <c r="O27"/>
  <c r="O28"/>
  <c r="Q24"/>
  <c r="Q25"/>
  <c r="Q26"/>
  <c r="Q27"/>
  <c r="Q28"/>
  <c r="AG24"/>
  <c r="AG25"/>
  <c r="AG26"/>
  <c r="AG27"/>
  <c r="AG28"/>
  <c r="AH18"/>
  <c r="V24"/>
  <c r="V25"/>
  <c r="V26"/>
  <c r="V27"/>
  <c r="V28"/>
  <c r="U24"/>
  <c r="U25"/>
  <c r="U26"/>
  <c r="U27"/>
  <c r="U28"/>
  <c r="AH15"/>
  <c r="C22"/>
  <c r="B22"/>
  <c r="D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L28" i="2"/>
  <c r="AL41"/>
  <c r="AL42"/>
  <c r="E2"/>
  <c r="E40"/>
  <c r="E41"/>
  <c r="E3"/>
  <c r="AA11"/>
  <c r="E6"/>
  <c r="E12"/>
  <c r="N40"/>
  <c r="N56"/>
  <c r="N41"/>
  <c r="N57"/>
  <c r="N42"/>
  <c r="N58"/>
  <c r="N43"/>
  <c r="N59"/>
  <c r="N44"/>
  <c r="N60"/>
  <c r="N45"/>
  <c r="N61"/>
  <c r="N46"/>
  <c r="N62"/>
  <c r="N47"/>
  <c r="N63"/>
  <c r="N48"/>
  <c r="N64"/>
  <c r="N49"/>
  <c r="N65"/>
  <c r="N50"/>
  <c r="N66"/>
  <c r="N51"/>
  <c r="N67"/>
  <c r="N52"/>
  <c r="N68"/>
  <c r="N53"/>
  <c r="N69"/>
  <c r="N54"/>
  <c r="N70"/>
  <c r="N88"/>
  <c r="N72"/>
  <c r="N73"/>
  <c r="N74"/>
  <c r="N75"/>
  <c r="N76"/>
  <c r="N77"/>
  <c r="N78"/>
  <c r="N79"/>
  <c r="N80"/>
  <c r="N81"/>
  <c r="N82"/>
  <c r="N83"/>
  <c r="N84"/>
  <c r="N85"/>
  <c r="N86"/>
  <c r="N94"/>
  <c r="N100"/>
  <c r="AJ40"/>
  <c r="AJ56"/>
  <c r="AJ41"/>
  <c r="AJ57"/>
  <c r="AJ42"/>
  <c r="AJ58"/>
  <c r="AJ43"/>
  <c r="AJ59"/>
  <c r="AJ44"/>
  <c r="AJ60"/>
  <c r="AJ45"/>
  <c r="AJ61"/>
  <c r="AJ46"/>
  <c r="AJ62"/>
  <c r="AJ47"/>
  <c r="AJ63"/>
  <c r="AJ48"/>
  <c r="AJ64"/>
  <c r="AJ49"/>
  <c r="AJ65"/>
  <c r="AJ50"/>
  <c r="AJ66"/>
  <c r="AJ51"/>
  <c r="AJ67"/>
  <c r="AJ52"/>
  <c r="AJ68"/>
  <c r="AJ53"/>
  <c r="AJ69"/>
  <c r="AJ54"/>
  <c r="AJ70"/>
  <c r="AJ92"/>
  <c r="AJ72"/>
  <c r="AJ73"/>
  <c r="AJ74"/>
  <c r="AJ75"/>
  <c r="AJ76"/>
  <c r="AJ77"/>
  <c r="AJ78"/>
  <c r="AJ79"/>
  <c r="AJ80"/>
  <c r="AJ81"/>
  <c r="AJ82"/>
  <c r="AJ83"/>
  <c r="AJ84"/>
  <c r="AJ85"/>
  <c r="AJ86"/>
  <c r="AJ98"/>
  <c r="AJ104"/>
  <c r="AJ91"/>
  <c r="AJ97"/>
  <c r="AJ103"/>
  <c r="AJ90"/>
  <c r="AJ96"/>
  <c r="AJ102"/>
  <c r="AJ89"/>
  <c r="AJ95"/>
  <c r="AJ101"/>
  <c r="AJ88"/>
  <c r="AJ94"/>
  <c r="AJ100"/>
  <c r="AI40"/>
  <c r="AI56"/>
  <c r="AI41"/>
  <c r="AI57"/>
  <c r="AI42"/>
  <c r="AI58"/>
  <c r="AI43"/>
  <c r="AI59"/>
  <c r="AI44"/>
  <c r="AI60"/>
  <c r="AI45"/>
  <c r="AI61"/>
  <c r="AI46"/>
  <c r="AI62"/>
  <c r="AI47"/>
  <c r="AI63"/>
  <c r="AI48"/>
  <c r="AI64"/>
  <c r="AI49"/>
  <c r="AI65"/>
  <c r="AI50"/>
  <c r="AI66"/>
  <c r="AI51"/>
  <c r="AI67"/>
  <c r="AI52"/>
  <c r="AI68"/>
  <c r="AI53"/>
  <c r="AI69"/>
  <c r="AI54"/>
  <c r="AI70"/>
  <c r="AI92"/>
  <c r="AI72"/>
  <c r="AI73"/>
  <c r="AI74"/>
  <c r="AI75"/>
  <c r="AI76"/>
  <c r="AI77"/>
  <c r="AI78"/>
  <c r="AI79"/>
  <c r="AI80"/>
  <c r="AI81"/>
  <c r="AI82"/>
  <c r="AI83"/>
  <c r="AI84"/>
  <c r="AI85"/>
  <c r="AI86"/>
  <c r="AI98"/>
  <c r="AI104"/>
  <c r="AI91"/>
  <c r="AI97"/>
  <c r="AI103"/>
  <c r="AI90"/>
  <c r="AI96"/>
  <c r="AI102"/>
  <c r="AI89"/>
  <c r="AI95"/>
  <c r="AI101"/>
  <c r="AI88"/>
  <c r="AI94"/>
  <c r="AI100"/>
  <c r="AH40"/>
  <c r="AH56"/>
  <c r="AH41"/>
  <c r="AH57"/>
  <c r="AH42"/>
  <c r="AH58"/>
  <c r="AH43"/>
  <c r="AH59"/>
  <c r="AH44"/>
  <c r="AH60"/>
  <c r="AH45"/>
  <c r="AH61"/>
  <c r="AH46"/>
  <c r="AH62"/>
  <c r="AH47"/>
  <c r="AH63"/>
  <c r="AH48"/>
  <c r="AH64"/>
  <c r="AH49"/>
  <c r="AH65"/>
  <c r="AH50"/>
  <c r="AH66"/>
  <c r="AH51"/>
  <c r="AH67"/>
  <c r="AH52"/>
  <c r="AH68"/>
  <c r="AH53"/>
  <c r="AH69"/>
  <c r="AH54"/>
  <c r="AH70"/>
  <c r="AH92"/>
  <c r="AH72"/>
  <c r="AH73"/>
  <c r="AH74"/>
  <c r="AH75"/>
  <c r="AH76"/>
  <c r="AH77"/>
  <c r="AH78"/>
  <c r="AH79"/>
  <c r="AH80"/>
  <c r="AH81"/>
  <c r="AH82"/>
  <c r="AH83"/>
  <c r="AH84"/>
  <c r="AH85"/>
  <c r="AH86"/>
  <c r="AH98"/>
  <c r="AH104"/>
  <c r="AH91"/>
  <c r="AH97"/>
  <c r="AH103"/>
  <c r="AH90"/>
  <c r="AH96"/>
  <c r="AH102"/>
  <c r="AH89"/>
  <c r="AH95"/>
  <c r="AH101"/>
  <c r="AH88"/>
  <c r="AH94"/>
  <c r="AH100"/>
  <c r="AF40"/>
  <c r="AF56"/>
  <c r="AF41"/>
  <c r="AF57"/>
  <c r="AF42"/>
  <c r="AF58"/>
  <c r="AF43"/>
  <c r="AF59"/>
  <c r="AF44"/>
  <c r="AF60"/>
  <c r="AF45"/>
  <c r="AF61"/>
  <c r="AF46"/>
  <c r="AF62"/>
  <c r="AF47"/>
  <c r="AF63"/>
  <c r="AF48"/>
  <c r="AF64"/>
  <c r="AF49"/>
  <c r="AF65"/>
  <c r="AF50"/>
  <c r="AF66"/>
  <c r="AF51"/>
  <c r="AF67"/>
  <c r="AF52"/>
  <c r="AF68"/>
  <c r="AF53"/>
  <c r="AF69"/>
  <c r="AF54"/>
  <c r="AF70"/>
  <c r="AF92"/>
  <c r="AF72"/>
  <c r="AF73"/>
  <c r="AF74"/>
  <c r="AF75"/>
  <c r="AF76"/>
  <c r="AF77"/>
  <c r="AF78"/>
  <c r="AF79"/>
  <c r="AF80"/>
  <c r="AF81"/>
  <c r="AF82"/>
  <c r="AF83"/>
  <c r="AF84"/>
  <c r="AF85"/>
  <c r="AF86"/>
  <c r="AF98"/>
  <c r="AF104"/>
  <c r="AF91"/>
  <c r="AF97"/>
  <c r="AF103"/>
  <c r="AF90"/>
  <c r="AF96"/>
  <c r="AF102"/>
  <c r="AF89"/>
  <c r="AF95"/>
  <c r="AF101"/>
  <c r="AF88"/>
  <c r="AF94"/>
  <c r="AF100"/>
  <c r="AD40"/>
  <c r="AD56"/>
  <c r="AD41"/>
  <c r="AD57"/>
  <c r="AD42"/>
  <c r="AD58"/>
  <c r="AD43"/>
  <c r="AD59"/>
  <c r="AD44"/>
  <c r="AD60"/>
  <c r="AD45"/>
  <c r="AD61"/>
  <c r="AD46"/>
  <c r="AD62"/>
  <c r="AD47"/>
  <c r="AD63"/>
  <c r="AD48"/>
  <c r="AD64"/>
  <c r="AD49"/>
  <c r="AD65"/>
  <c r="AD50"/>
  <c r="AD66"/>
  <c r="AD51"/>
  <c r="AD67"/>
  <c r="AD52"/>
  <c r="AD68"/>
  <c r="AD53"/>
  <c r="AD69"/>
  <c r="AD54"/>
  <c r="AD70"/>
  <c r="AD92"/>
  <c r="AD72"/>
  <c r="AD73"/>
  <c r="AD74"/>
  <c r="AD75"/>
  <c r="AD76"/>
  <c r="AD77"/>
  <c r="AD78"/>
  <c r="AD79"/>
  <c r="AD80"/>
  <c r="AD81"/>
  <c r="AD82"/>
  <c r="AD83"/>
  <c r="AD84"/>
  <c r="AD85"/>
  <c r="AD86"/>
  <c r="AD98"/>
  <c r="AD104"/>
  <c r="AD91"/>
  <c r="AD97"/>
  <c r="AD103"/>
  <c r="AD90"/>
  <c r="AD96"/>
  <c r="AD102"/>
  <c r="AD89"/>
  <c r="AD95"/>
  <c r="AD101"/>
  <c r="AD88"/>
  <c r="AD94"/>
  <c r="AD100"/>
  <c r="AB40"/>
  <c r="AB56"/>
  <c r="AB41"/>
  <c r="AB57"/>
  <c r="AB42"/>
  <c r="AB58"/>
  <c r="AB43"/>
  <c r="AB59"/>
  <c r="AB44"/>
  <c r="AB60"/>
  <c r="AB45"/>
  <c r="AB61"/>
  <c r="AB46"/>
  <c r="AB62"/>
  <c r="AB47"/>
  <c r="AB63"/>
  <c r="AB48"/>
  <c r="AB64"/>
  <c r="AB49"/>
  <c r="AB65"/>
  <c r="AB50"/>
  <c r="AB66"/>
  <c r="AB51"/>
  <c r="AB67"/>
  <c r="AB52"/>
  <c r="AB68"/>
  <c r="AB53"/>
  <c r="AB69"/>
  <c r="AB54"/>
  <c r="AB70"/>
  <c r="AB92"/>
  <c r="AB72"/>
  <c r="AB73"/>
  <c r="AB74"/>
  <c r="AB75"/>
  <c r="AB76"/>
  <c r="AB77"/>
  <c r="AB78"/>
  <c r="AB79"/>
  <c r="AB80"/>
  <c r="AB81"/>
  <c r="AB82"/>
  <c r="AB83"/>
  <c r="AB84"/>
  <c r="AB85"/>
  <c r="AB86"/>
  <c r="AB98"/>
  <c r="AB104"/>
  <c r="AB91"/>
  <c r="AB97"/>
  <c r="AB103"/>
  <c r="AB90"/>
  <c r="AB96"/>
  <c r="AB102"/>
  <c r="AB89"/>
  <c r="AB95"/>
  <c r="AB101"/>
  <c r="AB88"/>
  <c r="AB94"/>
  <c r="AB100"/>
  <c r="Z40"/>
  <c r="Z56"/>
  <c r="Z41"/>
  <c r="Z57"/>
  <c r="Z42"/>
  <c r="Z58"/>
  <c r="Z43"/>
  <c r="Z59"/>
  <c r="Z44"/>
  <c r="Z60"/>
  <c r="Z45"/>
  <c r="Z61"/>
  <c r="Z46"/>
  <c r="Z62"/>
  <c r="Z47"/>
  <c r="Z63"/>
  <c r="Z48"/>
  <c r="Z64"/>
  <c r="Z49"/>
  <c r="Z65"/>
  <c r="Z50"/>
  <c r="Z66"/>
  <c r="Z51"/>
  <c r="Z67"/>
  <c r="Z52"/>
  <c r="Z68"/>
  <c r="Z53"/>
  <c r="Z69"/>
  <c r="Z54"/>
  <c r="Z70"/>
  <c r="Z92"/>
  <c r="Z72"/>
  <c r="Z73"/>
  <c r="Z74"/>
  <c r="Z75"/>
  <c r="Z76"/>
  <c r="Z77"/>
  <c r="Z78"/>
  <c r="Z79"/>
  <c r="Z80"/>
  <c r="Z81"/>
  <c r="Z82"/>
  <c r="Z83"/>
  <c r="Z84"/>
  <c r="Z85"/>
  <c r="Z86"/>
  <c r="Z98"/>
  <c r="Z104"/>
  <c r="Z91"/>
  <c r="Z97"/>
  <c r="Z103"/>
  <c r="Z90"/>
  <c r="Z96"/>
  <c r="Z102"/>
  <c r="Z89"/>
  <c r="Z95"/>
  <c r="Z101"/>
  <c r="Z88"/>
  <c r="Z94"/>
  <c r="Z100"/>
  <c r="Y40"/>
  <c r="Y56"/>
  <c r="Y41"/>
  <c r="Y57"/>
  <c r="Y42"/>
  <c r="Y58"/>
  <c r="Y43"/>
  <c r="Y59"/>
  <c r="Y44"/>
  <c r="Y60"/>
  <c r="Y45"/>
  <c r="Y61"/>
  <c r="Y46"/>
  <c r="Y62"/>
  <c r="Y47"/>
  <c r="Y63"/>
  <c r="Y48"/>
  <c r="Y64"/>
  <c r="Y49"/>
  <c r="Y65"/>
  <c r="Y50"/>
  <c r="Y66"/>
  <c r="Y51"/>
  <c r="Y67"/>
  <c r="Y52"/>
  <c r="Y68"/>
  <c r="Y53"/>
  <c r="Y69"/>
  <c r="Y54"/>
  <c r="Y70"/>
  <c r="Y92"/>
  <c r="Y72"/>
  <c r="Y73"/>
  <c r="Y74"/>
  <c r="Y75"/>
  <c r="Y76"/>
  <c r="Y77"/>
  <c r="Y78"/>
  <c r="Y79"/>
  <c r="Y80"/>
  <c r="Y81"/>
  <c r="Y82"/>
  <c r="Y83"/>
  <c r="Y84"/>
  <c r="Y85"/>
  <c r="Y86"/>
  <c r="Y98"/>
  <c r="Y104"/>
  <c r="Y91"/>
  <c r="Y97"/>
  <c r="Y103"/>
  <c r="Y90"/>
  <c r="Y96"/>
  <c r="Y102"/>
  <c r="Y89"/>
  <c r="Y95"/>
  <c r="Y101"/>
  <c r="Y88"/>
  <c r="Y94"/>
  <c r="Y100"/>
  <c r="X40"/>
  <c r="X56"/>
  <c r="X41"/>
  <c r="X57"/>
  <c r="X42"/>
  <c r="X58"/>
  <c r="X43"/>
  <c r="X59"/>
  <c r="X44"/>
  <c r="X60"/>
  <c r="X45"/>
  <c r="X61"/>
  <c r="X46"/>
  <c r="X62"/>
  <c r="X47"/>
  <c r="X63"/>
  <c r="X48"/>
  <c r="X64"/>
  <c r="X49"/>
  <c r="X65"/>
  <c r="X50"/>
  <c r="X66"/>
  <c r="X51"/>
  <c r="X67"/>
  <c r="X52"/>
  <c r="X68"/>
  <c r="X53"/>
  <c r="X69"/>
  <c r="X54"/>
  <c r="X70"/>
  <c r="X92"/>
  <c r="X72"/>
  <c r="X73"/>
  <c r="X74"/>
  <c r="X75"/>
  <c r="X76"/>
  <c r="X77"/>
  <c r="X78"/>
  <c r="X79"/>
  <c r="X80"/>
  <c r="X81"/>
  <c r="X82"/>
  <c r="X83"/>
  <c r="X84"/>
  <c r="X85"/>
  <c r="X86"/>
  <c r="X98"/>
  <c r="X104"/>
  <c r="X91"/>
  <c r="X97"/>
  <c r="X103"/>
  <c r="X90"/>
  <c r="X96"/>
  <c r="X102"/>
  <c r="X89"/>
  <c r="X95"/>
  <c r="X101"/>
  <c r="X88"/>
  <c r="X94"/>
  <c r="X100"/>
  <c r="U40"/>
  <c r="U56"/>
  <c r="U41"/>
  <c r="U57"/>
  <c r="U42"/>
  <c r="U58"/>
  <c r="U43"/>
  <c r="U59"/>
  <c r="U44"/>
  <c r="U60"/>
  <c r="U45"/>
  <c r="U61"/>
  <c r="U46"/>
  <c r="U62"/>
  <c r="U47"/>
  <c r="U63"/>
  <c r="U48"/>
  <c r="U64"/>
  <c r="U49"/>
  <c r="U65"/>
  <c r="U50"/>
  <c r="U66"/>
  <c r="U51"/>
  <c r="U67"/>
  <c r="U52"/>
  <c r="U68"/>
  <c r="U53"/>
  <c r="U69"/>
  <c r="U54"/>
  <c r="U70"/>
  <c r="U92"/>
  <c r="U72"/>
  <c r="U73"/>
  <c r="U74"/>
  <c r="U75"/>
  <c r="U76"/>
  <c r="U77"/>
  <c r="U78"/>
  <c r="U79"/>
  <c r="U80"/>
  <c r="U81"/>
  <c r="U82"/>
  <c r="U83"/>
  <c r="U84"/>
  <c r="U85"/>
  <c r="U86"/>
  <c r="U98"/>
  <c r="U104"/>
  <c r="U91"/>
  <c r="U97"/>
  <c r="U103"/>
  <c r="U90"/>
  <c r="U96"/>
  <c r="U102"/>
  <c r="U89"/>
  <c r="U95"/>
  <c r="U101"/>
  <c r="U88"/>
  <c r="U94"/>
  <c r="U100"/>
  <c r="T40"/>
  <c r="T56"/>
  <c r="T41"/>
  <c r="T57"/>
  <c r="T42"/>
  <c r="T58"/>
  <c r="T43"/>
  <c r="T59"/>
  <c r="T44"/>
  <c r="T60"/>
  <c r="T45"/>
  <c r="T61"/>
  <c r="T46"/>
  <c r="T62"/>
  <c r="T47"/>
  <c r="T63"/>
  <c r="T48"/>
  <c r="T64"/>
  <c r="T49"/>
  <c r="T65"/>
  <c r="T50"/>
  <c r="T66"/>
  <c r="T51"/>
  <c r="T67"/>
  <c r="T52"/>
  <c r="T68"/>
  <c r="T53"/>
  <c r="T69"/>
  <c r="T54"/>
  <c r="T70"/>
  <c r="T92"/>
  <c r="T72"/>
  <c r="T73"/>
  <c r="T74"/>
  <c r="T75"/>
  <c r="T76"/>
  <c r="T77"/>
  <c r="T78"/>
  <c r="T79"/>
  <c r="T80"/>
  <c r="T81"/>
  <c r="T82"/>
  <c r="T83"/>
  <c r="T84"/>
  <c r="T85"/>
  <c r="T86"/>
  <c r="T98"/>
  <c r="T104"/>
  <c r="T91"/>
  <c r="T97"/>
  <c r="T103"/>
  <c r="T90"/>
  <c r="T96"/>
  <c r="T102"/>
  <c r="T89"/>
  <c r="T95"/>
  <c r="T101"/>
  <c r="T88"/>
  <c r="T94"/>
  <c r="T100"/>
  <c r="R40"/>
  <c r="R56"/>
  <c r="R41"/>
  <c r="R57"/>
  <c r="R42"/>
  <c r="R58"/>
  <c r="R43"/>
  <c r="R59"/>
  <c r="R44"/>
  <c r="R60"/>
  <c r="R45"/>
  <c r="R61"/>
  <c r="R46"/>
  <c r="R62"/>
  <c r="R47"/>
  <c r="R63"/>
  <c r="R48"/>
  <c r="R64"/>
  <c r="R49"/>
  <c r="R65"/>
  <c r="R50"/>
  <c r="R66"/>
  <c r="R51"/>
  <c r="R67"/>
  <c r="R52"/>
  <c r="R68"/>
  <c r="R53"/>
  <c r="R69"/>
  <c r="R54"/>
  <c r="R70"/>
  <c r="R92"/>
  <c r="R72"/>
  <c r="R73"/>
  <c r="R74"/>
  <c r="R75"/>
  <c r="R76"/>
  <c r="R77"/>
  <c r="R78"/>
  <c r="R79"/>
  <c r="R80"/>
  <c r="R81"/>
  <c r="R82"/>
  <c r="R83"/>
  <c r="R84"/>
  <c r="R85"/>
  <c r="R86"/>
  <c r="R98"/>
  <c r="R104"/>
  <c r="R91"/>
  <c r="R97"/>
  <c r="R103"/>
  <c r="R90"/>
  <c r="R96"/>
  <c r="R102"/>
  <c r="R89"/>
  <c r="R95"/>
  <c r="R101"/>
  <c r="R88"/>
  <c r="R94"/>
  <c r="R100"/>
  <c r="P40"/>
  <c r="P56"/>
  <c r="P41"/>
  <c r="P57"/>
  <c r="P42"/>
  <c r="P58"/>
  <c r="P43"/>
  <c r="P59"/>
  <c r="P44"/>
  <c r="P60"/>
  <c r="P45"/>
  <c r="P61"/>
  <c r="P46"/>
  <c r="P62"/>
  <c r="P47"/>
  <c r="P63"/>
  <c r="P48"/>
  <c r="P64"/>
  <c r="P49"/>
  <c r="P65"/>
  <c r="P50"/>
  <c r="P66"/>
  <c r="P51"/>
  <c r="P67"/>
  <c r="P52"/>
  <c r="P68"/>
  <c r="P53"/>
  <c r="P69"/>
  <c r="P54"/>
  <c r="P70"/>
  <c r="P92"/>
  <c r="P72"/>
  <c r="P73"/>
  <c r="P74"/>
  <c r="P75"/>
  <c r="P76"/>
  <c r="P77"/>
  <c r="P78"/>
  <c r="P79"/>
  <c r="P80"/>
  <c r="P81"/>
  <c r="P82"/>
  <c r="P83"/>
  <c r="P84"/>
  <c r="P85"/>
  <c r="P86"/>
  <c r="P98"/>
  <c r="P104"/>
  <c r="P91"/>
  <c r="P97"/>
  <c r="P103"/>
  <c r="P90"/>
  <c r="P96"/>
  <c r="P102"/>
  <c r="P89"/>
  <c r="P95"/>
  <c r="P101"/>
  <c r="P88"/>
  <c r="P94"/>
  <c r="P100"/>
  <c r="N92"/>
  <c r="N98"/>
  <c r="N104"/>
  <c r="N91"/>
  <c r="N97"/>
  <c r="N103"/>
  <c r="N90"/>
  <c r="N96"/>
  <c r="N102"/>
  <c r="N89"/>
  <c r="N95"/>
  <c r="N101"/>
  <c r="J40"/>
  <c r="J56"/>
  <c r="J41"/>
  <c r="J57"/>
  <c r="J42"/>
  <c r="J58"/>
  <c r="J43"/>
  <c r="J59"/>
  <c r="J44"/>
  <c r="J60"/>
  <c r="J45"/>
  <c r="J61"/>
  <c r="J46"/>
  <c r="J62"/>
  <c r="J47"/>
  <c r="J63"/>
  <c r="J48"/>
  <c r="J64"/>
  <c r="J49"/>
  <c r="J65"/>
  <c r="J50"/>
  <c r="J66"/>
  <c r="J51"/>
  <c r="J67"/>
  <c r="J52"/>
  <c r="J68"/>
  <c r="J53"/>
  <c r="J69"/>
  <c r="J54"/>
  <c r="J70"/>
  <c r="J92"/>
  <c r="J72"/>
  <c r="J73"/>
  <c r="J74"/>
  <c r="J75"/>
  <c r="J76"/>
  <c r="J77"/>
  <c r="J78"/>
  <c r="J79"/>
  <c r="J80"/>
  <c r="J81"/>
  <c r="J82"/>
  <c r="J83"/>
  <c r="J84"/>
  <c r="J85"/>
  <c r="J86"/>
  <c r="J98"/>
  <c r="J104"/>
  <c r="J91"/>
  <c r="J97"/>
  <c r="J103"/>
  <c r="J90"/>
  <c r="J96"/>
  <c r="J102"/>
  <c r="J89"/>
  <c r="J95"/>
  <c r="J101"/>
  <c r="J88"/>
  <c r="J94"/>
  <c r="J100"/>
  <c r="H40"/>
  <c r="H72"/>
  <c r="H41"/>
  <c r="H73"/>
  <c r="H42"/>
  <c r="H74"/>
  <c r="H43"/>
  <c r="H75"/>
  <c r="H44"/>
  <c r="H76"/>
  <c r="H45"/>
  <c r="H77"/>
  <c r="H46"/>
  <c r="H78"/>
  <c r="H47"/>
  <c r="H79"/>
  <c r="H48"/>
  <c r="H80"/>
  <c r="H49"/>
  <c r="H81"/>
  <c r="H50"/>
  <c r="H82"/>
  <c r="H51"/>
  <c r="H83"/>
  <c r="H52"/>
  <c r="H84"/>
  <c r="H53"/>
  <c r="H85"/>
  <c r="H54"/>
  <c r="H86"/>
  <c r="H98"/>
  <c r="H56"/>
  <c r="H57"/>
  <c r="H58"/>
  <c r="H59"/>
  <c r="H60"/>
  <c r="H61"/>
  <c r="H62"/>
  <c r="H63"/>
  <c r="H64"/>
  <c r="H65"/>
  <c r="H66"/>
  <c r="H67"/>
  <c r="H68"/>
  <c r="H69"/>
  <c r="H70"/>
  <c r="H92"/>
  <c r="H104"/>
  <c r="H91"/>
  <c r="H97"/>
  <c r="H103"/>
  <c r="H90"/>
  <c r="H96"/>
  <c r="H102"/>
  <c r="H89"/>
  <c r="H95"/>
  <c r="H101"/>
  <c r="H88"/>
  <c r="H94"/>
  <c r="H100"/>
  <c r="F40"/>
  <c r="F56"/>
  <c r="F41"/>
  <c r="F57"/>
  <c r="F42"/>
  <c r="F58"/>
  <c r="F43"/>
  <c r="F59"/>
  <c r="F44"/>
  <c r="F60"/>
  <c r="F45"/>
  <c r="F61"/>
  <c r="F46"/>
  <c r="F62"/>
  <c r="F47"/>
  <c r="F63"/>
  <c r="F48"/>
  <c r="F64"/>
  <c r="F49"/>
  <c r="F65"/>
  <c r="F50"/>
  <c r="F66"/>
  <c r="F51"/>
  <c r="F67"/>
  <c r="F52"/>
  <c r="F68"/>
  <c r="F53"/>
  <c r="F69"/>
  <c r="F54"/>
  <c r="F70"/>
  <c r="F88"/>
  <c r="F72"/>
  <c r="F73"/>
  <c r="F74"/>
  <c r="F75"/>
  <c r="F76"/>
  <c r="F77"/>
  <c r="F78"/>
  <c r="F79"/>
  <c r="F80"/>
  <c r="F81"/>
  <c r="F82"/>
  <c r="F83"/>
  <c r="F84"/>
  <c r="F85"/>
  <c r="F86"/>
  <c r="F94"/>
  <c r="F100"/>
  <c r="E4"/>
  <c r="E5"/>
  <c r="E7"/>
  <c r="E8"/>
  <c r="E9"/>
  <c r="E10"/>
  <c r="E11"/>
  <c r="E13"/>
  <c r="E14"/>
  <c r="E15"/>
  <c r="E16"/>
  <c r="F2"/>
  <c r="F91"/>
  <c r="F97"/>
  <c r="F103"/>
  <c r="F92"/>
  <c r="F98"/>
  <c r="F104"/>
  <c r="F90"/>
  <c r="F96"/>
  <c r="F102"/>
  <c r="F89"/>
  <c r="F95"/>
  <c r="F101"/>
  <c r="G40"/>
  <c r="I40"/>
  <c r="K40"/>
  <c r="L40"/>
  <c r="M40"/>
  <c r="O40"/>
  <c r="Q40"/>
  <c r="S40"/>
  <c r="V40"/>
  <c r="W40"/>
  <c r="AA40"/>
  <c r="AC40"/>
  <c r="AE40"/>
  <c r="AG40"/>
  <c r="G41"/>
  <c r="I41"/>
  <c r="K41"/>
  <c r="L41"/>
  <c r="M41"/>
  <c r="O41"/>
  <c r="Q41"/>
  <c r="S41"/>
  <c r="V41"/>
  <c r="W41"/>
  <c r="AA41"/>
  <c r="AC41"/>
  <c r="AE41"/>
  <c r="AG41"/>
  <c r="E42"/>
  <c r="G42"/>
  <c r="I42"/>
  <c r="K42"/>
  <c r="L42"/>
  <c r="M42"/>
  <c r="O42"/>
  <c r="Q42"/>
  <c r="S42"/>
  <c r="V42"/>
  <c r="W42"/>
  <c r="AA42"/>
  <c r="AC42"/>
  <c r="AE42"/>
  <c r="AG42"/>
  <c r="E43"/>
  <c r="G43"/>
  <c r="I43"/>
  <c r="K43"/>
  <c r="L43"/>
  <c r="M43"/>
  <c r="O43"/>
  <c r="Q43"/>
  <c r="S43"/>
  <c r="V43"/>
  <c r="W43"/>
  <c r="AA43"/>
  <c r="AC43"/>
  <c r="AE43"/>
  <c r="AG43"/>
  <c r="E44"/>
  <c r="G44"/>
  <c r="I44"/>
  <c r="K44"/>
  <c r="L44"/>
  <c r="M44"/>
  <c r="O44"/>
  <c r="Q44"/>
  <c r="S44"/>
  <c r="V44"/>
  <c r="W44"/>
  <c r="AA44"/>
  <c r="AC44"/>
  <c r="AE44"/>
  <c r="AG44"/>
  <c r="E45"/>
  <c r="G45"/>
  <c r="I45"/>
  <c r="K45"/>
  <c r="L45"/>
  <c r="M45"/>
  <c r="O45"/>
  <c r="Q45"/>
  <c r="S45"/>
  <c r="V45"/>
  <c r="W45"/>
  <c r="AA45"/>
  <c r="AC45"/>
  <c r="AE45"/>
  <c r="AG45"/>
  <c r="E46"/>
  <c r="G46"/>
  <c r="I46"/>
  <c r="K46"/>
  <c r="L46"/>
  <c r="M46"/>
  <c r="O46"/>
  <c r="Q46"/>
  <c r="S46"/>
  <c r="V46"/>
  <c r="W46"/>
  <c r="AA46"/>
  <c r="AC46"/>
  <c r="AE46"/>
  <c r="AG46"/>
  <c r="E47"/>
  <c r="G47"/>
  <c r="I47"/>
  <c r="K47"/>
  <c r="L47"/>
  <c r="M47"/>
  <c r="O47"/>
  <c r="Q47"/>
  <c r="S47"/>
  <c r="V47"/>
  <c r="W47"/>
  <c r="AA47"/>
  <c r="AC47"/>
  <c r="AE47"/>
  <c r="AG47"/>
  <c r="E48"/>
  <c r="G48"/>
  <c r="I48"/>
  <c r="K48"/>
  <c r="L48"/>
  <c r="M48"/>
  <c r="O48"/>
  <c r="Q48"/>
  <c r="S48"/>
  <c r="V48"/>
  <c r="W48"/>
  <c r="AA48"/>
  <c r="AC48"/>
  <c r="AE48"/>
  <c r="AG48"/>
  <c r="E49"/>
  <c r="G49"/>
  <c r="I49"/>
  <c r="K49"/>
  <c r="L49"/>
  <c r="M49"/>
  <c r="O49"/>
  <c r="Q49"/>
  <c r="S49"/>
  <c r="V49"/>
  <c r="W49"/>
  <c r="AA49"/>
  <c r="AC49"/>
  <c r="AE49"/>
  <c r="AG49"/>
  <c r="E50"/>
  <c r="G50"/>
  <c r="I50"/>
  <c r="K50"/>
  <c r="L50"/>
  <c r="M50"/>
  <c r="O50"/>
  <c r="Q50"/>
  <c r="S50"/>
  <c r="V50"/>
  <c r="W50"/>
  <c r="AA50"/>
  <c r="AC50"/>
  <c r="AE50"/>
  <c r="AG50"/>
  <c r="E51"/>
  <c r="G51"/>
  <c r="I51"/>
  <c r="K51"/>
  <c r="L51"/>
  <c r="M51"/>
  <c r="O51"/>
  <c r="Q51"/>
  <c r="S51"/>
  <c r="V51"/>
  <c r="W51"/>
  <c r="AA51"/>
  <c r="AC51"/>
  <c r="AE51"/>
  <c r="AG51"/>
  <c r="E52"/>
  <c r="G52"/>
  <c r="I52"/>
  <c r="K52"/>
  <c r="L52"/>
  <c r="M52"/>
  <c r="O52"/>
  <c r="Q52"/>
  <c r="S52"/>
  <c r="V52"/>
  <c r="W52"/>
  <c r="AA52"/>
  <c r="AC52"/>
  <c r="AE52"/>
  <c r="AG52"/>
  <c r="E53"/>
  <c r="G53"/>
  <c r="I53"/>
  <c r="K53"/>
  <c r="L53"/>
  <c r="M53"/>
  <c r="O53"/>
  <c r="Q53"/>
  <c r="S53"/>
  <c r="V53"/>
  <c r="W53"/>
  <c r="AA53"/>
  <c r="AC53"/>
  <c r="AE53"/>
  <c r="AG53"/>
  <c r="E54"/>
  <c r="G54"/>
  <c r="I54"/>
  <c r="K54"/>
  <c r="L54"/>
  <c r="M54"/>
  <c r="O54"/>
  <c r="Q54"/>
  <c r="S54"/>
  <c r="V54"/>
  <c r="W54"/>
  <c r="AA54"/>
  <c r="AC54"/>
  <c r="AE54"/>
  <c r="AG54"/>
  <c r="D47"/>
  <c r="D48"/>
  <c r="D49"/>
  <c r="D50"/>
  <c r="D51"/>
  <c r="D52"/>
  <c r="D53"/>
  <c r="D54"/>
  <c r="D41"/>
  <c r="D42"/>
  <c r="D43"/>
  <c r="D44"/>
  <c r="D45"/>
  <c r="D46"/>
  <c r="D40"/>
  <c r="F3"/>
  <c r="F4"/>
  <c r="F5"/>
  <c r="F6"/>
  <c r="F7"/>
  <c r="F8"/>
  <c r="F9"/>
  <c r="F10"/>
  <c r="F11"/>
  <c r="F12"/>
  <c r="F13"/>
  <c r="F14"/>
  <c r="F15"/>
  <c r="F16"/>
  <c r="G2"/>
  <c r="G3"/>
  <c r="G4"/>
  <c r="G5"/>
  <c r="G6"/>
  <c r="G7"/>
  <c r="G8"/>
  <c r="G9"/>
  <c r="G10"/>
  <c r="G11"/>
  <c r="G12"/>
  <c r="G13"/>
  <c r="G14"/>
  <c r="G15"/>
  <c r="G16"/>
  <c r="H2"/>
  <c r="H3"/>
  <c r="H4"/>
  <c r="H5"/>
  <c r="H6"/>
  <c r="H7"/>
  <c r="H8"/>
  <c r="H9"/>
  <c r="H10"/>
  <c r="H11"/>
  <c r="H12"/>
  <c r="H13"/>
  <c r="H14"/>
  <c r="H15"/>
  <c r="H16"/>
  <c r="I2"/>
  <c r="I3"/>
  <c r="I4"/>
  <c r="I5"/>
  <c r="I6"/>
  <c r="I7"/>
  <c r="I8"/>
  <c r="I9"/>
  <c r="I10"/>
  <c r="I11"/>
  <c r="I12"/>
  <c r="I13"/>
  <c r="I14"/>
  <c r="I15"/>
  <c r="I16"/>
  <c r="J2"/>
  <c r="J3"/>
  <c r="J4"/>
  <c r="J5"/>
  <c r="J6"/>
  <c r="J7"/>
  <c r="J8"/>
  <c r="J9"/>
  <c r="J10"/>
  <c r="J11"/>
  <c r="J12"/>
  <c r="J13"/>
  <c r="J14"/>
  <c r="J15"/>
  <c r="J16"/>
  <c r="K2"/>
  <c r="K3"/>
  <c r="K4"/>
  <c r="K5"/>
  <c r="K6"/>
  <c r="K7"/>
  <c r="K8"/>
  <c r="K9"/>
  <c r="K10"/>
  <c r="K11"/>
  <c r="K12"/>
  <c r="K13"/>
  <c r="K14"/>
  <c r="K15"/>
  <c r="K16"/>
  <c r="L2"/>
  <c r="L3"/>
  <c r="L4"/>
  <c r="L5"/>
  <c r="L6"/>
  <c r="L7"/>
  <c r="L8"/>
  <c r="L9"/>
  <c r="L10"/>
  <c r="L11"/>
  <c r="L12"/>
  <c r="L13"/>
  <c r="L14"/>
  <c r="L15"/>
  <c r="L16"/>
  <c r="M2"/>
  <c r="M3"/>
  <c r="M4"/>
  <c r="M5"/>
  <c r="M6"/>
  <c r="M7"/>
  <c r="M8"/>
  <c r="M9"/>
  <c r="M10"/>
  <c r="M11"/>
  <c r="M12"/>
  <c r="M13"/>
  <c r="M14"/>
  <c r="M15"/>
  <c r="M16"/>
  <c r="N2"/>
  <c r="N3"/>
  <c r="N4"/>
  <c r="N5"/>
  <c r="N6"/>
  <c r="N7"/>
  <c r="N8"/>
  <c r="N9"/>
  <c r="N10"/>
  <c r="N11"/>
  <c r="N12"/>
  <c r="N13"/>
  <c r="N14"/>
  <c r="N15"/>
  <c r="N16"/>
  <c r="O2"/>
  <c r="O3"/>
  <c r="O4"/>
  <c r="O5"/>
  <c r="O6"/>
  <c r="O7"/>
  <c r="O8"/>
  <c r="O9"/>
  <c r="O10"/>
  <c r="O11"/>
  <c r="O12"/>
  <c r="O13"/>
  <c r="O14"/>
  <c r="O15"/>
  <c r="O16"/>
  <c r="P2"/>
  <c r="P3"/>
  <c r="P4"/>
  <c r="P5"/>
  <c r="P6"/>
  <c r="P7"/>
  <c r="P8"/>
  <c r="P9"/>
  <c r="P10"/>
  <c r="P11"/>
  <c r="P12"/>
  <c r="P13"/>
  <c r="P14"/>
  <c r="P15"/>
  <c r="P16"/>
  <c r="Q2"/>
  <c r="Q3"/>
  <c r="Q4"/>
  <c r="Q5"/>
  <c r="Q6"/>
  <c r="Q7"/>
  <c r="Q8"/>
  <c r="Q9"/>
  <c r="Q10"/>
  <c r="Q11"/>
  <c r="Q12"/>
  <c r="Q13"/>
  <c r="Q14"/>
  <c r="Q15"/>
  <c r="Q16"/>
  <c r="R2"/>
  <c r="R3"/>
  <c r="R4"/>
  <c r="R5"/>
  <c r="R6"/>
  <c r="R7"/>
  <c r="R8"/>
  <c r="R9"/>
  <c r="R10"/>
  <c r="R11"/>
  <c r="R12"/>
  <c r="R13"/>
  <c r="R14"/>
  <c r="R15"/>
  <c r="R16"/>
  <c r="S2"/>
  <c r="S3"/>
  <c r="S4"/>
  <c r="S5"/>
  <c r="S6"/>
  <c r="S7"/>
  <c r="S8"/>
  <c r="S9"/>
  <c r="S10"/>
  <c r="S11"/>
  <c r="S12"/>
  <c r="S13"/>
  <c r="S14"/>
  <c r="S15"/>
  <c r="S16"/>
  <c r="T2"/>
  <c r="T3"/>
  <c r="T4"/>
  <c r="T5"/>
  <c r="T6"/>
  <c r="T7"/>
  <c r="T8"/>
  <c r="T9"/>
  <c r="T10"/>
  <c r="T11"/>
  <c r="T12"/>
  <c r="T13"/>
  <c r="T14"/>
  <c r="T15"/>
  <c r="T16"/>
  <c r="U2"/>
  <c r="U3"/>
  <c r="U4"/>
  <c r="U5"/>
  <c r="U6"/>
  <c r="U7"/>
  <c r="U8"/>
  <c r="U9"/>
  <c r="U10"/>
  <c r="U11"/>
  <c r="U12"/>
  <c r="U13"/>
  <c r="U14"/>
  <c r="U15"/>
  <c r="U16"/>
  <c r="V2"/>
  <c r="V3"/>
  <c r="V4"/>
  <c r="V5"/>
  <c r="V6"/>
  <c r="V7"/>
  <c r="V8"/>
  <c r="V9"/>
  <c r="V10"/>
  <c r="V11"/>
  <c r="V12"/>
  <c r="V13"/>
  <c r="V14"/>
  <c r="V15"/>
  <c r="V16"/>
  <c r="W2"/>
  <c r="W3"/>
  <c r="W4"/>
  <c r="W5"/>
  <c r="W6"/>
  <c r="W7"/>
  <c r="W8"/>
  <c r="W9"/>
  <c r="W10"/>
  <c r="W11"/>
  <c r="W12"/>
  <c r="W13"/>
  <c r="W14"/>
  <c r="W15"/>
  <c r="W16"/>
  <c r="X2"/>
  <c r="X3"/>
  <c r="X4"/>
  <c r="X5"/>
  <c r="X6"/>
  <c r="X7"/>
  <c r="X8"/>
  <c r="X9"/>
  <c r="X10"/>
  <c r="X11"/>
  <c r="X12"/>
  <c r="X13"/>
  <c r="X14"/>
  <c r="X15"/>
  <c r="X16"/>
  <c r="Y2"/>
  <c r="Y3"/>
  <c r="Y4"/>
  <c r="Y5"/>
  <c r="Y6"/>
  <c r="Y7"/>
  <c r="Y8"/>
  <c r="Y9"/>
  <c r="Y10"/>
  <c r="Y11"/>
  <c r="Y12"/>
  <c r="Y13"/>
  <c r="Y14"/>
  <c r="Y15"/>
  <c r="Y16"/>
  <c r="Z2"/>
  <c r="Z3"/>
  <c r="Z4"/>
  <c r="Z5"/>
  <c r="Z6"/>
  <c r="Z7"/>
  <c r="Z8"/>
  <c r="Z9"/>
  <c r="Z10"/>
  <c r="Z11"/>
  <c r="Z12"/>
  <c r="Z13"/>
  <c r="Z14"/>
  <c r="Z15"/>
  <c r="Z16"/>
  <c r="AA2"/>
  <c r="AA3"/>
  <c r="AA4"/>
  <c r="AA5"/>
  <c r="AA6"/>
  <c r="AA7"/>
  <c r="AA8"/>
  <c r="AA9"/>
  <c r="AA10"/>
  <c r="AA12"/>
  <c r="AA13"/>
  <c r="AA14"/>
  <c r="AA15"/>
  <c r="AA16"/>
  <c r="AB2"/>
  <c r="AB3"/>
  <c r="AB4"/>
  <c r="AB5"/>
  <c r="AB6"/>
  <c r="AB7"/>
  <c r="AB8"/>
  <c r="AB9"/>
  <c r="AB10"/>
  <c r="AB11"/>
  <c r="AB12"/>
  <c r="AB13"/>
  <c r="AB14"/>
  <c r="AB15"/>
  <c r="AB16"/>
  <c r="AC2"/>
  <c r="AC3"/>
  <c r="AC4"/>
  <c r="AC5"/>
  <c r="AC6"/>
  <c r="AC7"/>
  <c r="AC8"/>
  <c r="AC9"/>
  <c r="AC10"/>
  <c r="AC11"/>
  <c r="AC12"/>
  <c r="AC13"/>
  <c r="AC14"/>
  <c r="AC15"/>
  <c r="AC16"/>
  <c r="AD2"/>
  <c r="AD3"/>
  <c r="AD4"/>
  <c r="AD5"/>
  <c r="AD6"/>
  <c r="AD7"/>
  <c r="AD8"/>
  <c r="AD9"/>
  <c r="AD10"/>
  <c r="AD11"/>
  <c r="AD12"/>
  <c r="AD13"/>
  <c r="AD14"/>
  <c r="AD15"/>
  <c r="AD16"/>
  <c r="AE2"/>
  <c r="AE3"/>
  <c r="AE4"/>
  <c r="AE5"/>
  <c r="AE6"/>
  <c r="AE7"/>
  <c r="AE8"/>
  <c r="AE9"/>
  <c r="AE10"/>
  <c r="AE11"/>
  <c r="AE12"/>
  <c r="AE13"/>
  <c r="AE14"/>
  <c r="AE15"/>
  <c r="AE16"/>
  <c r="AF2"/>
  <c r="AF3"/>
  <c r="AF4"/>
  <c r="AF5"/>
  <c r="AF6"/>
  <c r="AF7"/>
  <c r="AF8"/>
  <c r="AF9"/>
  <c r="AF10"/>
  <c r="AF11"/>
  <c r="AF12"/>
  <c r="AF13"/>
  <c r="AF14"/>
  <c r="AF15"/>
  <c r="AF16"/>
  <c r="AG2"/>
  <c r="AG3"/>
  <c r="AG4"/>
  <c r="AG5"/>
  <c r="AG6"/>
  <c r="AG7"/>
  <c r="AG8"/>
  <c r="AG9"/>
  <c r="AG10"/>
  <c r="AG11"/>
  <c r="AG12"/>
  <c r="AG13"/>
  <c r="AG14"/>
  <c r="AG15"/>
  <c r="AG16"/>
  <c r="AH2"/>
  <c r="AH3"/>
  <c r="AH4"/>
  <c r="AH5"/>
  <c r="AH6"/>
  <c r="AH7"/>
  <c r="AH8"/>
  <c r="AH9"/>
  <c r="AH10"/>
  <c r="AH11"/>
  <c r="AH12"/>
  <c r="AH13"/>
  <c r="AH14"/>
  <c r="AH15"/>
  <c r="AH16"/>
  <c r="AI2"/>
  <c r="AI3"/>
  <c r="AI4"/>
  <c r="AI5"/>
  <c r="AI6"/>
  <c r="AI7"/>
  <c r="AI8"/>
  <c r="AI9"/>
  <c r="AI10"/>
  <c r="AI11"/>
  <c r="AI12"/>
  <c r="AI13"/>
  <c r="AI14"/>
  <c r="AI15"/>
  <c r="AI16"/>
  <c r="AJ2"/>
  <c r="AJ3"/>
  <c r="AJ4"/>
  <c r="AJ5"/>
  <c r="AJ6"/>
  <c r="AJ7"/>
  <c r="AJ8"/>
  <c r="AJ9"/>
  <c r="AJ10"/>
  <c r="AJ11"/>
  <c r="AJ12"/>
  <c r="AJ13"/>
  <c r="AJ14"/>
  <c r="AJ15"/>
  <c r="AJ16"/>
  <c r="AL7"/>
  <c r="AL9"/>
  <c r="AL11"/>
  <c r="AL15"/>
  <c r="AL17"/>
  <c r="AL13"/>
  <c r="AL6"/>
  <c r="AL8"/>
  <c r="AL10"/>
  <c r="AL12"/>
  <c r="AL14"/>
  <c r="AL18"/>
  <c r="AL5"/>
  <c r="AL19"/>
  <c r="AL16"/>
  <c r="AL23"/>
  <c r="AP28"/>
  <c r="AO6"/>
  <c r="AP29"/>
  <c r="AO7"/>
  <c r="AP30"/>
  <c r="AO8"/>
  <c r="AP31"/>
  <c r="AO9"/>
  <c r="AP32"/>
  <c r="AO10"/>
  <c r="AP33"/>
  <c r="AO11"/>
  <c r="AP34"/>
  <c r="AO12"/>
  <c r="AP35"/>
  <c r="AO13"/>
  <c r="AP36"/>
  <c r="AO14"/>
  <c r="AP37"/>
  <c r="AO15"/>
  <c r="AP38"/>
  <c r="AO16"/>
  <c r="AP39"/>
  <c r="AO17"/>
  <c r="AP40"/>
  <c r="AO18"/>
  <c r="AP41"/>
  <c r="AO19"/>
  <c r="AP27"/>
  <c r="AO5"/>
  <c r="AO21"/>
  <c r="AO22"/>
  <c r="AM16"/>
  <c r="AM12"/>
  <c r="AM5"/>
  <c r="AO28"/>
  <c r="AQ28"/>
  <c r="AR28"/>
  <c r="AS28"/>
  <c r="AT28"/>
  <c r="D3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O29"/>
  <c r="AQ29"/>
  <c r="AR29"/>
  <c r="AS29"/>
  <c r="AT29"/>
  <c r="D4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O30"/>
  <c r="AQ30"/>
  <c r="AR30"/>
  <c r="AS30"/>
  <c r="AT30"/>
  <c r="D5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O31"/>
  <c r="AQ31"/>
  <c r="AR31"/>
  <c r="AS31"/>
  <c r="AT31"/>
  <c r="D6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O32"/>
  <c r="AQ32"/>
  <c r="AR32"/>
  <c r="AS32"/>
  <c r="AT32"/>
  <c r="D7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O33"/>
  <c r="AQ33"/>
  <c r="AR33"/>
  <c r="AS33"/>
  <c r="AT33"/>
  <c r="D8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O34"/>
  <c r="AQ34"/>
  <c r="AR34"/>
  <c r="AS34"/>
  <c r="AT34"/>
  <c r="D9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O35"/>
  <c r="AQ35"/>
  <c r="AR35"/>
  <c r="AS35"/>
  <c r="AT35"/>
  <c r="D10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O36"/>
  <c r="AQ36"/>
  <c r="AR36"/>
  <c r="AS36"/>
  <c r="AT36"/>
  <c r="D11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O37"/>
  <c r="AQ37"/>
  <c r="AR37"/>
  <c r="AS37"/>
  <c r="AT37"/>
  <c r="D12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O38"/>
  <c r="AQ38"/>
  <c r="AR38"/>
  <c r="AS38"/>
  <c r="AT38"/>
  <c r="D13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O39"/>
  <c r="AQ39"/>
  <c r="AR39"/>
  <c r="AS39"/>
  <c r="AT39"/>
  <c r="D14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O40"/>
  <c r="AQ40"/>
  <c r="AR40"/>
  <c r="AS40"/>
  <c r="AT40"/>
  <c r="D15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O41"/>
  <c r="AQ41"/>
  <c r="AR41"/>
  <c r="AS41"/>
  <c r="AT41"/>
  <c r="D16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E32"/>
  <c r="E31"/>
  <c r="E30"/>
  <c r="E29"/>
  <c r="E28"/>
  <c r="E27"/>
  <c r="E26"/>
  <c r="E25"/>
  <c r="E24"/>
  <c r="E23"/>
  <c r="E22"/>
  <c r="E21"/>
  <c r="E20"/>
  <c r="AO27"/>
  <c r="AQ27"/>
  <c r="AR27"/>
  <c r="AS27"/>
  <c r="AT27"/>
  <c r="D2"/>
  <c r="E18"/>
  <c r="E35"/>
  <c r="F18"/>
  <c r="F35"/>
  <c r="G18"/>
  <c r="G35"/>
  <c r="H18"/>
  <c r="H35"/>
  <c r="I18"/>
  <c r="I35"/>
  <c r="J18"/>
  <c r="J35"/>
  <c r="K18"/>
  <c r="K35"/>
  <c r="L18"/>
  <c r="L35"/>
  <c r="M18"/>
  <c r="M35"/>
  <c r="N18"/>
  <c r="N35"/>
  <c r="O18"/>
  <c r="O35"/>
  <c r="P18"/>
  <c r="P35"/>
  <c r="Q18"/>
  <c r="Q35"/>
  <c r="R18"/>
  <c r="R35"/>
  <c r="S18"/>
  <c r="S35"/>
  <c r="T18"/>
  <c r="T35"/>
  <c r="U18"/>
  <c r="U35"/>
  <c r="V18"/>
  <c r="V35"/>
  <c r="W18"/>
  <c r="W35"/>
  <c r="X18"/>
  <c r="X35"/>
  <c r="Y18"/>
  <c r="Y35"/>
  <c r="Z18"/>
  <c r="Z35"/>
  <c r="AA18"/>
  <c r="AA35"/>
  <c r="AB18"/>
  <c r="AB35"/>
  <c r="AC18"/>
  <c r="AC35"/>
  <c r="AD18"/>
  <c r="AD35"/>
  <c r="AE18"/>
  <c r="AE35"/>
  <c r="AF18"/>
  <c r="AF35"/>
  <c r="AG18"/>
  <c r="AG35"/>
  <c r="AH18"/>
  <c r="AH35"/>
  <c r="AI18"/>
  <c r="AI35"/>
  <c r="AJ18"/>
  <c r="AJ35"/>
  <c r="AL27"/>
  <c r="AL33"/>
  <c r="AM17"/>
  <c r="AL40"/>
  <c r="AL39"/>
  <c r="AL38"/>
  <c r="AL37"/>
  <c r="AL36"/>
  <c r="AL35"/>
  <c r="AL34"/>
  <c r="AL32"/>
  <c r="AL31"/>
  <c r="AL30"/>
  <c r="AL29"/>
  <c r="AM19"/>
  <c r="AM18"/>
  <c r="AM15"/>
  <c r="AM14"/>
  <c r="AM13"/>
  <c r="AM11"/>
  <c r="AM10"/>
  <c r="AM9"/>
  <c r="AM8"/>
  <c r="AM7"/>
  <c r="AM6"/>
  <c r="E34"/>
  <c r="E37"/>
  <c r="E38"/>
  <c r="F34"/>
  <c r="F37"/>
  <c r="F38"/>
  <c r="G34"/>
  <c r="G37"/>
  <c r="G38"/>
  <c r="H34"/>
  <c r="H37"/>
  <c r="H38"/>
  <c r="I34"/>
  <c r="I37"/>
  <c r="I38"/>
  <c r="J34"/>
  <c r="J37"/>
  <c r="J38"/>
  <c r="K34"/>
  <c r="K37"/>
  <c r="K38"/>
  <c r="L34"/>
  <c r="L37"/>
  <c r="L38"/>
  <c r="M34"/>
  <c r="M37"/>
  <c r="M38"/>
  <c r="N34"/>
  <c r="N37"/>
  <c r="N38"/>
  <c r="O34"/>
  <c r="O37"/>
  <c r="O38"/>
  <c r="P34"/>
  <c r="P37"/>
  <c r="P38"/>
  <c r="Q34"/>
  <c r="Q37"/>
  <c r="Q38"/>
  <c r="R34"/>
  <c r="R37"/>
  <c r="R38"/>
  <c r="S34"/>
  <c r="S37"/>
  <c r="S38"/>
  <c r="T34"/>
  <c r="T37"/>
  <c r="T38"/>
  <c r="U34"/>
  <c r="U37"/>
  <c r="U38"/>
  <c r="V34"/>
  <c r="V37"/>
  <c r="V38"/>
  <c r="W34"/>
  <c r="W37"/>
  <c r="W38"/>
  <c r="X34"/>
  <c r="X37"/>
  <c r="X38"/>
  <c r="Y34"/>
  <c r="Y37"/>
  <c r="Y38"/>
  <c r="Z34"/>
  <c r="Z37"/>
  <c r="Z38"/>
  <c r="AA34"/>
  <c r="AA37"/>
  <c r="AA38"/>
  <c r="AB34"/>
  <c r="AB37"/>
  <c r="AB38"/>
  <c r="AC34"/>
  <c r="AC37"/>
  <c r="AC38"/>
  <c r="AD34"/>
  <c r="AD37"/>
  <c r="AD38"/>
  <c r="AE34"/>
  <c r="AE37"/>
  <c r="AE38"/>
  <c r="AF34"/>
  <c r="AF37"/>
  <c r="AF38"/>
  <c r="AG34"/>
  <c r="AG37"/>
  <c r="AG38"/>
  <c r="AH34"/>
  <c r="AH37"/>
  <c r="AH38"/>
  <c r="AI34"/>
  <c r="AI37"/>
  <c r="AI38"/>
  <c r="AJ34"/>
  <c r="AJ37"/>
  <c r="AJ38"/>
</calcChain>
</file>

<file path=xl/sharedStrings.xml><?xml version="1.0" encoding="utf-8"?>
<sst xmlns="http://schemas.openxmlformats.org/spreadsheetml/2006/main" count="286" uniqueCount="62">
  <si>
    <t>正解</t>
    <rPh sb="0" eb="2">
      <t>セイカイ</t>
    </rPh>
    <phoneticPr fontId="1"/>
  </si>
  <si>
    <t>偏差値</t>
    <rPh sb="0" eb="3">
      <t>ヘンサチ</t>
    </rPh>
    <phoneticPr fontId="1"/>
  </si>
  <si>
    <t>良い1</t>
    <rPh sb="0" eb="1">
      <t>アタマイ</t>
    </rPh>
    <phoneticPr fontId="1"/>
  </si>
  <si>
    <t>あほ1</t>
    <phoneticPr fontId="1"/>
  </si>
  <si>
    <t>識別指数</t>
    <rPh sb="0" eb="2">
      <t>シキベツ</t>
    </rPh>
    <rPh sb="2" eb="4">
      <t>シスウ</t>
    </rPh>
    <phoneticPr fontId="1"/>
  </si>
  <si>
    <t>正解率</t>
    <rPh sb="0" eb="3">
      <t>セイカイリツ</t>
    </rPh>
    <phoneticPr fontId="1"/>
  </si>
  <si>
    <t>回答者１</t>
    <rPh sb="0" eb="2">
      <t>カイトウ</t>
    </rPh>
    <rPh sb="2" eb="3">
      <t>シャ</t>
    </rPh>
    <phoneticPr fontId="1"/>
  </si>
  <si>
    <t>回答者２</t>
    <rPh sb="0" eb="2">
      <t>カイトウ</t>
    </rPh>
    <rPh sb="2" eb="3">
      <t>シャ</t>
    </rPh>
    <phoneticPr fontId="1"/>
  </si>
  <si>
    <t>回答者３</t>
    <rPh sb="0" eb="2">
      <t>カイトウ</t>
    </rPh>
    <rPh sb="2" eb="3">
      <t>シャ</t>
    </rPh>
    <phoneticPr fontId="1"/>
  </si>
  <si>
    <t>回答者４</t>
    <rPh sb="0" eb="2">
      <t>カイトウ</t>
    </rPh>
    <rPh sb="2" eb="3">
      <t>シャ</t>
    </rPh>
    <phoneticPr fontId="1"/>
  </si>
  <si>
    <t>回答者５</t>
    <rPh sb="0" eb="2">
      <t>カイトウ</t>
    </rPh>
    <rPh sb="2" eb="3">
      <t>シャ</t>
    </rPh>
    <phoneticPr fontId="1"/>
  </si>
  <si>
    <t>回答者６</t>
    <rPh sb="0" eb="2">
      <t>カイトウ</t>
    </rPh>
    <rPh sb="2" eb="3">
      <t>シャ</t>
    </rPh>
    <phoneticPr fontId="1"/>
  </si>
  <si>
    <t>回答者７</t>
    <rPh sb="0" eb="2">
      <t>カイトウ</t>
    </rPh>
    <rPh sb="2" eb="3">
      <t>シャ</t>
    </rPh>
    <phoneticPr fontId="1"/>
  </si>
  <si>
    <t>回答者８</t>
    <rPh sb="0" eb="2">
      <t>カイトウ</t>
    </rPh>
    <rPh sb="2" eb="3">
      <t>シャ</t>
    </rPh>
    <phoneticPr fontId="1"/>
  </si>
  <si>
    <t>回答者９</t>
    <rPh sb="0" eb="2">
      <t>カイトウ</t>
    </rPh>
    <rPh sb="2" eb="3">
      <t>シャ</t>
    </rPh>
    <phoneticPr fontId="1"/>
  </si>
  <si>
    <t>回答者１０</t>
    <rPh sb="0" eb="2">
      <t>カイトウ</t>
    </rPh>
    <rPh sb="2" eb="3">
      <t>シャ</t>
    </rPh>
    <phoneticPr fontId="1"/>
  </si>
  <si>
    <t>回答者１１</t>
    <rPh sb="0" eb="2">
      <t>カイトウ</t>
    </rPh>
    <rPh sb="2" eb="3">
      <t>シャ</t>
    </rPh>
    <phoneticPr fontId="1"/>
  </si>
  <si>
    <t>回答者１２</t>
    <rPh sb="0" eb="2">
      <t>カイトウ</t>
    </rPh>
    <rPh sb="2" eb="3">
      <t>シャ</t>
    </rPh>
    <phoneticPr fontId="1"/>
  </si>
  <si>
    <t>回答者１３</t>
    <rPh sb="0" eb="2">
      <t>カイトウ</t>
    </rPh>
    <rPh sb="2" eb="3">
      <t>シャ</t>
    </rPh>
    <phoneticPr fontId="1"/>
  </si>
  <si>
    <t>回答者１４</t>
    <rPh sb="0" eb="2">
      <t>カイトウ</t>
    </rPh>
    <rPh sb="2" eb="3">
      <t>シャ</t>
    </rPh>
    <phoneticPr fontId="1"/>
  </si>
  <si>
    <t>回答者１５</t>
    <rPh sb="0" eb="2">
      <t>カイトウ</t>
    </rPh>
    <rPh sb="2" eb="3">
      <t>シャ</t>
    </rPh>
    <phoneticPr fontId="1"/>
  </si>
  <si>
    <t>識別指数</t>
    <rPh sb="0" eb="4">
      <t>シキベツシスウ</t>
    </rPh>
    <phoneticPr fontId="1"/>
  </si>
  <si>
    <t>肢別正解率1</t>
    <rPh sb="0" eb="1">
      <t>センタクシ</t>
    </rPh>
    <rPh sb="1" eb="2">
      <t>ベツ</t>
    </rPh>
    <rPh sb="2" eb="5">
      <t>セイカイリツ</t>
    </rPh>
    <phoneticPr fontId="1"/>
  </si>
  <si>
    <t>肢別正解率2</t>
    <rPh sb="0" eb="1">
      <t>センタクシ</t>
    </rPh>
    <rPh sb="1" eb="2">
      <t>ベツ</t>
    </rPh>
    <rPh sb="2" eb="5">
      <t>セイカイリツ</t>
    </rPh>
    <phoneticPr fontId="1"/>
  </si>
  <si>
    <t>肢別正解率3</t>
    <rPh sb="0" eb="1">
      <t>センタクシ</t>
    </rPh>
    <rPh sb="1" eb="2">
      <t>ベツ</t>
    </rPh>
    <rPh sb="2" eb="5">
      <t>セイカイリツ</t>
    </rPh>
    <phoneticPr fontId="1"/>
  </si>
  <si>
    <t>肢別正解率4</t>
    <rPh sb="0" eb="1">
      <t>センタクシ</t>
    </rPh>
    <rPh sb="1" eb="2">
      <t>ベツ</t>
    </rPh>
    <rPh sb="2" eb="5">
      <t>セイカイリツ</t>
    </rPh>
    <phoneticPr fontId="1"/>
  </si>
  <si>
    <t>肢別正解率5</t>
    <rPh sb="0" eb="1">
      <t>センタクシ</t>
    </rPh>
    <rPh sb="1" eb="2">
      <t>ベツ</t>
    </rPh>
    <rPh sb="2" eb="5">
      <t>セイカイリツ</t>
    </rPh>
    <phoneticPr fontId="1"/>
  </si>
  <si>
    <t>1_x001D__x001D_</t>
  </si>
  <si>
    <t>2_x001D__x001D_</t>
  </si>
  <si>
    <t>3_x001D__x001D_</t>
  </si>
  <si>
    <t>4_x001D__x001D_</t>
  </si>
  <si>
    <t>5_x001D__x001D_</t>
  </si>
  <si>
    <t>6_x001D__x001D_</t>
  </si>
  <si>
    <t>7_x001D__x001D_</t>
  </si>
  <si>
    <t>8_x001D__x001D_</t>
  </si>
  <si>
    <t>9_x001D__x001D_</t>
  </si>
  <si>
    <t>10_x001D__x001D_</t>
  </si>
  <si>
    <t>11_x001D__x001D_</t>
  </si>
  <si>
    <t>12_x001D__x001D_</t>
  </si>
  <si>
    <t>13_x001D__x001D_</t>
  </si>
  <si>
    <t>14_x001D__x001D_</t>
  </si>
  <si>
    <t>15_x001D__x001D_</t>
  </si>
  <si>
    <t>16_x001D__x001D_</t>
  </si>
  <si>
    <t>17_x001D__x001D_</t>
  </si>
  <si>
    <t>18_x001D__x001D_</t>
  </si>
  <si>
    <t>19_x001D__x001D_</t>
  </si>
  <si>
    <t>20_x001D__x001D_</t>
  </si>
  <si>
    <t>21_x001D__x001D_</t>
  </si>
  <si>
    <t>22_x001D__x001D_</t>
  </si>
  <si>
    <t>23_x001D__x001D_</t>
  </si>
  <si>
    <t>24_x001D__x001D_</t>
  </si>
  <si>
    <t>25_x001D__x001D_</t>
  </si>
  <si>
    <t>26_x001D__x001D_</t>
  </si>
  <si>
    <t>27_x001D__x001D_</t>
  </si>
  <si>
    <t>28_x001D__x001D_</t>
  </si>
  <si>
    <t>29_x001D__x001D_</t>
  </si>
  <si>
    <t>30_x001D__x001D_</t>
  </si>
  <si>
    <t>31_x001D__x001D_</t>
  </si>
  <si>
    <t>32_x001D__x001D_</t>
  </si>
  <si>
    <t>問題番号</t>
    <rPh sb="0" eb="4">
      <t>モンダイバンゴウ</t>
    </rPh>
    <phoneticPr fontId="1"/>
  </si>
  <si>
    <t>得点率(%)</t>
    <rPh sb="0" eb="3">
      <t>トクテンリツ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</si>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</sst>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>
  <numFmts count="3">
    <numFmt numFmtId="176" formatCode="0.0"/>
    <numFmt numFmtId="177" formatCode="0"/>
    <numFmt numFmtId="178" formatCode="0_ "/>
  </numFmts>
  <fonts count="4">
    <font>
      <sz val="11"/>
      <name val="ＭＳ Ｐゴシック"/>
      <charset val="128"/>
    </font>
    <font>
      <sz val="6"/>
      <name val="ＭＳ Ｐゴシック"/>
      <charset val="128"/>
    </font>
    <font>
      <sz val="11"/>
      <color indexed="207"/>
      <name val="ＭＳ Ｐゴシック"/>
      <charset val="128"/>
    </font>
    <font>
      <b/>
      <sz val="11"/>
      <color indexed="58"/>
      <name val="ＭＳ Ｐゴシック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2" xfId="0" applyFill="1" applyBorder="1"/>
    <xf numFmtId="0" fontId="3" fillId="0" borderId="0" xfId="0" applyFon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7" fontId="0" fillId="0" borderId="0" xfId="0" applyNumberFormat="1"/>
    <xf numFmtId="176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H35"/>
  <sheetViews>
    <sheetView workbookViewId="0">
      <selection activeCell="U15" sqref="U15"/>
    </sheetView>
  </sheetViews>
  <sheetFormatPr baseColWidth="12" defaultRowHeight="17"/>
  <cols>
    <col min="1" max="1" width="13" customWidth="1"/>
    <col min="2" max="33" width="6.875" style="1" customWidth="1"/>
  </cols>
  <sheetData>
    <row r="1" spans="1:34">
      <c r="A1" s="2" t="s">
        <v>59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48</v>
      </c>
      <c r="X1" s="2" t="s">
        <v>49</v>
      </c>
      <c r="Y1" s="2" t="s">
        <v>50</v>
      </c>
      <c r="Z1" s="2" t="s">
        <v>51</v>
      </c>
      <c r="AA1" s="2" t="s">
        <v>52</v>
      </c>
      <c r="AB1" s="2" t="s">
        <v>53</v>
      </c>
      <c r="AC1" s="2" t="s">
        <v>54</v>
      </c>
      <c r="AD1" s="2" t="s">
        <v>55</v>
      </c>
      <c r="AE1" s="2" t="s">
        <v>56</v>
      </c>
      <c r="AF1" s="2" t="s">
        <v>57</v>
      </c>
      <c r="AG1" s="2" t="s">
        <v>58</v>
      </c>
    </row>
    <row r="3" spans="1:34">
      <c r="A3" s="3" t="s">
        <v>0</v>
      </c>
      <c r="B3" s="3">
        <v>3</v>
      </c>
      <c r="C3" s="3">
        <v>34</v>
      </c>
      <c r="D3" s="3">
        <v>3</v>
      </c>
      <c r="E3" s="3">
        <v>23</v>
      </c>
      <c r="F3" s="3">
        <v>3</v>
      </c>
      <c r="G3" s="3">
        <v>23</v>
      </c>
      <c r="H3" s="3">
        <v>1</v>
      </c>
      <c r="I3" s="3">
        <v>5</v>
      </c>
      <c r="J3" s="3">
        <v>4</v>
      </c>
      <c r="K3" s="3">
        <v>14</v>
      </c>
      <c r="L3" s="3">
        <v>2</v>
      </c>
      <c r="M3" s="3">
        <v>34</v>
      </c>
      <c r="N3" s="3">
        <v>4</v>
      </c>
      <c r="O3" s="3">
        <v>24</v>
      </c>
      <c r="P3" s="3">
        <v>5</v>
      </c>
      <c r="Q3" s="3">
        <v>13</v>
      </c>
      <c r="R3" s="3">
        <v>14</v>
      </c>
      <c r="S3" s="3">
        <v>4</v>
      </c>
      <c r="T3" s="3">
        <v>5</v>
      </c>
      <c r="U3" s="3">
        <v>35</v>
      </c>
      <c r="V3" s="3">
        <v>13</v>
      </c>
      <c r="W3" s="3">
        <v>4</v>
      </c>
      <c r="X3" s="3">
        <v>2</v>
      </c>
      <c r="Y3" s="3">
        <v>24</v>
      </c>
      <c r="Z3" s="3">
        <v>2</v>
      </c>
      <c r="AA3" s="3">
        <v>35</v>
      </c>
      <c r="AB3" s="3">
        <v>2</v>
      </c>
      <c r="AC3" s="3">
        <v>24</v>
      </c>
      <c r="AD3" s="3">
        <v>1</v>
      </c>
      <c r="AE3" s="3">
        <v>25</v>
      </c>
      <c r="AF3" s="3">
        <v>3</v>
      </c>
      <c r="AG3" s="3">
        <v>35</v>
      </c>
    </row>
    <row r="4" spans="1:34">
      <c r="A4" s="3" t="s">
        <v>6</v>
      </c>
      <c r="B4" s="3">
        <v>3</v>
      </c>
      <c r="C4" s="3">
        <v>34</v>
      </c>
      <c r="D4" s="3">
        <v>3</v>
      </c>
      <c r="E4" s="3">
        <v>23</v>
      </c>
      <c r="F4" s="3">
        <v>3</v>
      </c>
      <c r="G4" s="3">
        <v>23</v>
      </c>
      <c r="H4" s="3">
        <v>1</v>
      </c>
      <c r="I4" s="3">
        <v>5</v>
      </c>
      <c r="J4" s="3">
        <v>4</v>
      </c>
      <c r="K4" s="3">
        <v>14</v>
      </c>
      <c r="L4" s="3">
        <v>2</v>
      </c>
      <c r="M4" s="3">
        <v>34</v>
      </c>
      <c r="N4" s="3">
        <v>4</v>
      </c>
      <c r="O4" s="3">
        <v>24</v>
      </c>
      <c r="P4" s="3">
        <v>5</v>
      </c>
      <c r="Q4" s="3">
        <v>14</v>
      </c>
      <c r="R4" s="3">
        <v>14</v>
      </c>
      <c r="S4" s="3">
        <v>4</v>
      </c>
      <c r="T4" s="3">
        <v>5</v>
      </c>
      <c r="U4" s="3">
        <v>35</v>
      </c>
      <c r="V4" s="3">
        <v>13</v>
      </c>
      <c r="W4" s="3">
        <v>4</v>
      </c>
      <c r="X4" s="3">
        <v>2</v>
      </c>
      <c r="Y4" s="3">
        <v>24</v>
      </c>
      <c r="Z4" s="3">
        <v>2</v>
      </c>
      <c r="AA4" s="3">
        <v>35</v>
      </c>
      <c r="AB4" s="3">
        <v>2</v>
      </c>
      <c r="AC4" s="3">
        <v>24</v>
      </c>
      <c r="AD4" s="3">
        <v>1</v>
      </c>
      <c r="AE4" s="3">
        <v>25</v>
      </c>
      <c r="AF4" s="3">
        <v>3</v>
      </c>
      <c r="AG4" s="3">
        <v>35</v>
      </c>
      <c r="AH4" s="1">
        <f>COUNTIF(関数!E2:AJ2,1)</f>
        <v>31</v>
      </c>
    </row>
    <row r="5" spans="1:34">
      <c r="A5" s="3" t="s">
        <v>7</v>
      </c>
      <c r="B5" s="3">
        <v>3</v>
      </c>
      <c r="C5" s="3">
        <v>23</v>
      </c>
      <c r="D5" s="3">
        <v>3</v>
      </c>
      <c r="E5" s="3">
        <v>23</v>
      </c>
      <c r="F5" s="3">
        <v>3</v>
      </c>
      <c r="G5" s="3">
        <v>23</v>
      </c>
      <c r="H5" s="3">
        <v>1</v>
      </c>
      <c r="I5" s="3">
        <v>5</v>
      </c>
      <c r="J5" s="3">
        <v>4</v>
      </c>
      <c r="K5" s="3">
        <v>14</v>
      </c>
      <c r="L5" s="3">
        <v>2</v>
      </c>
      <c r="M5" s="3">
        <v>34</v>
      </c>
      <c r="N5" s="3">
        <v>4</v>
      </c>
      <c r="O5" s="3">
        <v>24</v>
      </c>
      <c r="P5" s="3">
        <v>5</v>
      </c>
      <c r="Q5" s="3">
        <v>12</v>
      </c>
      <c r="R5" s="3">
        <v>14</v>
      </c>
      <c r="S5" s="3">
        <v>1</v>
      </c>
      <c r="T5" s="3">
        <v>3</v>
      </c>
      <c r="U5" s="3">
        <v>1</v>
      </c>
      <c r="V5" s="3">
        <v>13</v>
      </c>
      <c r="W5" s="3">
        <v>2</v>
      </c>
      <c r="X5" s="3">
        <v>2</v>
      </c>
      <c r="Y5" s="3">
        <v>14</v>
      </c>
      <c r="Z5" s="3">
        <v>3</v>
      </c>
      <c r="AA5" s="3">
        <v>23</v>
      </c>
      <c r="AB5" s="3">
        <v>2</v>
      </c>
      <c r="AC5" s="3">
        <v>14</v>
      </c>
      <c r="AD5" s="3">
        <v>1</v>
      </c>
      <c r="AE5" s="3">
        <v>25</v>
      </c>
      <c r="AF5" s="3">
        <v>4</v>
      </c>
      <c r="AG5" s="3">
        <v>14</v>
      </c>
      <c r="AH5" s="1">
        <f>COUNTIF(関数!E3:AJ3,1)</f>
        <v>20</v>
      </c>
    </row>
    <row r="6" spans="1:34">
      <c r="A6" s="3" t="s">
        <v>8</v>
      </c>
      <c r="B6" s="3">
        <v>3</v>
      </c>
      <c r="C6" s="3">
        <v>34</v>
      </c>
      <c r="D6" s="3">
        <v>3</v>
      </c>
      <c r="E6" s="3">
        <v>23</v>
      </c>
      <c r="F6" s="3">
        <v>3</v>
      </c>
      <c r="G6" s="3">
        <v>23</v>
      </c>
      <c r="H6" s="3">
        <v>1</v>
      </c>
      <c r="I6" s="3">
        <v>5</v>
      </c>
      <c r="J6" s="3">
        <v>2</v>
      </c>
      <c r="K6" s="3">
        <v>14</v>
      </c>
      <c r="L6" s="3">
        <v>2</v>
      </c>
      <c r="M6" s="3">
        <v>34</v>
      </c>
      <c r="N6" s="3">
        <v>4</v>
      </c>
      <c r="O6" s="3">
        <v>24</v>
      </c>
      <c r="P6" s="3">
        <v>5</v>
      </c>
      <c r="Q6" s="3">
        <v>13</v>
      </c>
      <c r="R6" s="3">
        <v>14</v>
      </c>
      <c r="S6" s="3">
        <v>5</v>
      </c>
      <c r="T6" s="3">
        <v>2</v>
      </c>
      <c r="U6" s="3">
        <v>24</v>
      </c>
      <c r="V6" s="3">
        <v>34</v>
      </c>
      <c r="W6" s="3">
        <v>1</v>
      </c>
      <c r="X6" s="3">
        <v>2</v>
      </c>
      <c r="Y6" s="3">
        <v>23</v>
      </c>
      <c r="Z6" s="3">
        <v>1</v>
      </c>
      <c r="AA6" s="3">
        <v>25</v>
      </c>
      <c r="AB6" s="3">
        <v>2</v>
      </c>
      <c r="AC6" s="3">
        <v>24</v>
      </c>
      <c r="AD6" s="3">
        <v>2</v>
      </c>
      <c r="AE6" s="3">
        <v>14</v>
      </c>
      <c r="AF6" s="3">
        <v>4</v>
      </c>
      <c r="AG6" s="3">
        <v>23</v>
      </c>
      <c r="AH6" s="1">
        <f>COUNTIF(関数!E4:AJ4,1)</f>
        <v>19</v>
      </c>
    </row>
    <row r="7" spans="1:34">
      <c r="A7" s="3" t="s">
        <v>9</v>
      </c>
      <c r="B7" s="3">
        <v>3</v>
      </c>
      <c r="C7" s="3">
        <v>23</v>
      </c>
      <c r="D7" s="3">
        <v>3</v>
      </c>
      <c r="E7" s="3">
        <v>23</v>
      </c>
      <c r="F7" s="3">
        <v>3</v>
      </c>
      <c r="G7" s="3">
        <v>23</v>
      </c>
      <c r="H7" s="3">
        <v>1</v>
      </c>
      <c r="I7" s="3">
        <v>5</v>
      </c>
      <c r="J7" s="3">
        <v>4</v>
      </c>
      <c r="K7" s="3">
        <v>14</v>
      </c>
      <c r="L7" s="3">
        <v>2</v>
      </c>
      <c r="M7" s="3">
        <v>34</v>
      </c>
      <c r="N7" s="3">
        <v>4</v>
      </c>
      <c r="O7" s="3">
        <v>24</v>
      </c>
      <c r="P7" s="3">
        <v>5</v>
      </c>
      <c r="Q7" s="3">
        <v>12</v>
      </c>
      <c r="R7" s="3">
        <v>14</v>
      </c>
      <c r="S7" s="3">
        <v>3</v>
      </c>
      <c r="T7" s="3">
        <v>5</v>
      </c>
      <c r="U7" s="3">
        <v>45</v>
      </c>
      <c r="V7" s="3">
        <v>34</v>
      </c>
      <c r="W7" s="3">
        <v>4</v>
      </c>
      <c r="X7" s="3">
        <v>2</v>
      </c>
      <c r="Y7" s="3">
        <v>23</v>
      </c>
      <c r="Z7" s="3">
        <v>3</v>
      </c>
      <c r="AA7" s="3">
        <v>35</v>
      </c>
      <c r="AB7" s="3">
        <v>2</v>
      </c>
      <c r="AC7" s="3">
        <v>24</v>
      </c>
      <c r="AD7" s="3">
        <v>4</v>
      </c>
      <c r="AE7" s="3">
        <v>24</v>
      </c>
      <c r="AF7" s="3">
        <v>4</v>
      </c>
      <c r="AG7" s="3">
        <v>25</v>
      </c>
      <c r="AH7" s="1">
        <f>COUNTIF(関数!E5:AJ5,1)</f>
        <v>21</v>
      </c>
    </row>
    <row r="8" spans="1:34">
      <c r="A8" s="3" t="s">
        <v>10</v>
      </c>
      <c r="B8" s="3">
        <v>3</v>
      </c>
      <c r="C8" s="3">
        <v>34</v>
      </c>
      <c r="D8" s="3">
        <v>3</v>
      </c>
      <c r="E8" s="3">
        <v>23</v>
      </c>
      <c r="F8" s="3">
        <v>3</v>
      </c>
      <c r="G8" s="3">
        <v>23</v>
      </c>
      <c r="H8" s="3">
        <v>1</v>
      </c>
      <c r="I8" s="3">
        <v>5</v>
      </c>
      <c r="J8" s="3">
        <v>4</v>
      </c>
      <c r="K8" s="3">
        <v>14</v>
      </c>
      <c r="L8" s="3">
        <v>2</v>
      </c>
      <c r="M8" s="3">
        <v>34</v>
      </c>
      <c r="N8" s="3">
        <v>4</v>
      </c>
      <c r="O8" s="3">
        <v>24</v>
      </c>
      <c r="P8" s="3">
        <v>5</v>
      </c>
      <c r="Q8" s="3">
        <v>24</v>
      </c>
      <c r="R8" s="3">
        <v>14</v>
      </c>
      <c r="S8" s="3">
        <v>4</v>
      </c>
      <c r="T8" s="3">
        <v>3</v>
      </c>
      <c r="U8" s="3">
        <v>24</v>
      </c>
      <c r="V8" s="3">
        <v>14</v>
      </c>
      <c r="W8" s="3">
        <v>2</v>
      </c>
      <c r="X8" s="3">
        <v>2</v>
      </c>
      <c r="Y8" s="3">
        <v>24</v>
      </c>
      <c r="Z8" s="3">
        <v>3</v>
      </c>
      <c r="AA8" s="3">
        <v>3</v>
      </c>
      <c r="AB8" s="3">
        <v>2</v>
      </c>
      <c r="AC8" s="3">
        <v>14</v>
      </c>
      <c r="AD8" s="3">
        <v>2</v>
      </c>
      <c r="AE8" s="3">
        <v>25</v>
      </c>
      <c r="AF8" s="3">
        <v>4</v>
      </c>
      <c r="AG8" s="3">
        <v>25</v>
      </c>
      <c r="AH8" s="1">
        <f>COUNTIF(関数!E6:AJ6,1)</f>
        <v>21</v>
      </c>
    </row>
    <row r="9" spans="1:34">
      <c r="A9" s="3" t="s">
        <v>11</v>
      </c>
      <c r="B9" s="3">
        <v>3</v>
      </c>
      <c r="C9" s="3">
        <v>13</v>
      </c>
      <c r="D9" s="3">
        <v>3</v>
      </c>
      <c r="E9" s="3">
        <v>23</v>
      </c>
      <c r="F9" s="3">
        <v>3</v>
      </c>
      <c r="G9" s="3">
        <v>23</v>
      </c>
      <c r="H9" s="3">
        <v>1</v>
      </c>
      <c r="I9" s="3">
        <v>5</v>
      </c>
      <c r="J9" s="3">
        <v>4</v>
      </c>
      <c r="K9" s="3">
        <v>14</v>
      </c>
      <c r="L9" s="3">
        <v>2</v>
      </c>
      <c r="M9" s="3">
        <v>34</v>
      </c>
      <c r="N9" s="3">
        <v>4</v>
      </c>
      <c r="O9" s="3">
        <v>24</v>
      </c>
      <c r="P9" s="3">
        <v>5</v>
      </c>
      <c r="Q9" s="3">
        <v>14</v>
      </c>
      <c r="R9" s="3">
        <v>14</v>
      </c>
      <c r="S9" s="3">
        <v>3</v>
      </c>
      <c r="T9" s="3">
        <v>5</v>
      </c>
      <c r="U9" s="3">
        <v>12</v>
      </c>
      <c r="V9" s="3">
        <v>34</v>
      </c>
      <c r="W9" s="3">
        <v>4</v>
      </c>
      <c r="X9" s="3">
        <v>2</v>
      </c>
      <c r="Y9" s="3">
        <v>12</v>
      </c>
      <c r="Z9" s="3">
        <v>5</v>
      </c>
      <c r="AA9" s="3">
        <v>35</v>
      </c>
      <c r="AB9" s="3">
        <v>2</v>
      </c>
      <c r="AC9" s="3">
        <v>14</v>
      </c>
      <c r="AD9" s="3">
        <v>3</v>
      </c>
      <c r="AE9" s="3">
        <v>25</v>
      </c>
      <c r="AF9" s="3">
        <v>4</v>
      </c>
      <c r="AG9" s="3">
        <v>35</v>
      </c>
      <c r="AH9" s="1">
        <f>COUNTIF(関数!E7:AJ7,1)</f>
        <v>22</v>
      </c>
    </row>
    <row r="10" spans="1:34">
      <c r="A10" s="3" t="s">
        <v>12</v>
      </c>
      <c r="B10" s="3">
        <v>3</v>
      </c>
      <c r="C10" s="3">
        <v>13</v>
      </c>
      <c r="D10" s="3">
        <v>3</v>
      </c>
      <c r="E10" s="3">
        <v>23</v>
      </c>
      <c r="F10" s="3">
        <v>3</v>
      </c>
      <c r="G10" s="3">
        <v>23</v>
      </c>
      <c r="H10" s="3">
        <v>1</v>
      </c>
      <c r="I10" s="3">
        <v>5</v>
      </c>
      <c r="J10" s="3">
        <v>4</v>
      </c>
      <c r="K10" s="3">
        <v>14</v>
      </c>
      <c r="L10" s="3">
        <v>2</v>
      </c>
      <c r="M10" s="3">
        <v>34</v>
      </c>
      <c r="N10" s="3">
        <v>4</v>
      </c>
      <c r="O10" s="3">
        <v>24</v>
      </c>
      <c r="P10" s="3">
        <v>5</v>
      </c>
      <c r="Q10" s="3">
        <v>14</v>
      </c>
      <c r="R10" s="3">
        <v>14</v>
      </c>
      <c r="S10" s="3">
        <v>1</v>
      </c>
      <c r="T10" s="3">
        <v>5</v>
      </c>
      <c r="U10" s="3">
        <v>45</v>
      </c>
      <c r="V10" s="3">
        <v>34</v>
      </c>
      <c r="W10" s="3">
        <v>4</v>
      </c>
      <c r="X10" s="3">
        <v>3</v>
      </c>
      <c r="Y10" s="3">
        <v>24</v>
      </c>
      <c r="Z10" s="3">
        <v>2</v>
      </c>
      <c r="AA10" s="3">
        <v>35</v>
      </c>
      <c r="AB10" s="3">
        <v>3</v>
      </c>
      <c r="AC10" s="3">
        <v>24</v>
      </c>
      <c r="AD10" s="3">
        <v>2</v>
      </c>
      <c r="AE10" s="3">
        <v>25</v>
      </c>
      <c r="AF10" s="3">
        <v>4</v>
      </c>
      <c r="AG10" s="3">
        <v>35</v>
      </c>
      <c r="AH10" s="1">
        <f>COUNTIF(関数!E8:AJ8,1)</f>
        <v>23</v>
      </c>
    </row>
    <row r="11" spans="1:34">
      <c r="A11" s="3" t="s">
        <v>13</v>
      </c>
      <c r="B11" s="3">
        <v>3</v>
      </c>
      <c r="C11" s="3">
        <v>34</v>
      </c>
      <c r="D11" s="3">
        <v>3</v>
      </c>
      <c r="E11" s="3">
        <v>23</v>
      </c>
      <c r="F11" s="3">
        <v>3</v>
      </c>
      <c r="G11" s="3">
        <v>23</v>
      </c>
      <c r="H11" s="3">
        <v>1</v>
      </c>
      <c r="I11" s="3">
        <v>5</v>
      </c>
      <c r="J11" s="3">
        <v>4</v>
      </c>
      <c r="K11" s="3">
        <v>14</v>
      </c>
      <c r="L11" s="3">
        <v>2</v>
      </c>
      <c r="M11" s="3">
        <v>34</v>
      </c>
      <c r="N11" s="3">
        <v>4</v>
      </c>
      <c r="O11" s="3">
        <v>24</v>
      </c>
      <c r="P11" s="3">
        <v>5</v>
      </c>
      <c r="Q11" s="3">
        <v>12</v>
      </c>
      <c r="R11" s="3">
        <v>14</v>
      </c>
      <c r="S11" s="3">
        <v>5</v>
      </c>
      <c r="T11" s="3">
        <v>2</v>
      </c>
      <c r="U11" s="3">
        <v>13</v>
      </c>
      <c r="V11" s="3">
        <v>34</v>
      </c>
      <c r="W11" s="3">
        <v>4</v>
      </c>
      <c r="X11" s="3">
        <v>5</v>
      </c>
      <c r="Y11" s="3">
        <v>24</v>
      </c>
      <c r="Z11" s="3">
        <v>2</v>
      </c>
      <c r="AA11" s="3">
        <v>35</v>
      </c>
      <c r="AB11" s="3">
        <v>2</v>
      </c>
      <c r="AC11" s="3">
        <v>24</v>
      </c>
      <c r="AD11" s="3">
        <v>1</v>
      </c>
      <c r="AE11" s="3">
        <v>25</v>
      </c>
      <c r="AF11" s="3">
        <v>4</v>
      </c>
      <c r="AG11" s="3">
        <v>35</v>
      </c>
      <c r="AH11" s="1">
        <f>COUNTIF(関数!E9:AJ9,1)</f>
        <v>25</v>
      </c>
    </row>
    <row r="12" spans="1:34">
      <c r="A12" s="3" t="s">
        <v>14</v>
      </c>
      <c r="B12" s="3">
        <v>3</v>
      </c>
      <c r="C12" s="3">
        <v>23</v>
      </c>
      <c r="D12" s="3">
        <v>3</v>
      </c>
      <c r="E12" s="3">
        <v>23</v>
      </c>
      <c r="F12" s="3">
        <v>3</v>
      </c>
      <c r="G12" s="3">
        <v>23</v>
      </c>
      <c r="H12" s="3">
        <v>1</v>
      </c>
      <c r="I12" s="3">
        <v>5</v>
      </c>
      <c r="J12" s="3">
        <v>2</v>
      </c>
      <c r="K12" s="3">
        <v>14</v>
      </c>
      <c r="L12" s="3">
        <v>2</v>
      </c>
      <c r="M12" s="3">
        <v>34</v>
      </c>
      <c r="N12" s="3">
        <v>4</v>
      </c>
      <c r="O12" s="3">
        <v>24</v>
      </c>
      <c r="P12" s="3">
        <v>5</v>
      </c>
      <c r="Q12" s="3">
        <v>12</v>
      </c>
      <c r="R12" s="3">
        <v>14</v>
      </c>
      <c r="S12" s="3">
        <v>1</v>
      </c>
      <c r="T12" s="3">
        <v>2</v>
      </c>
      <c r="U12" s="3">
        <v>13</v>
      </c>
      <c r="V12" s="3">
        <v>13</v>
      </c>
      <c r="W12" s="3">
        <v>4</v>
      </c>
      <c r="X12" s="3">
        <v>2</v>
      </c>
      <c r="Y12" s="3">
        <v>24</v>
      </c>
      <c r="Z12" s="3">
        <v>2</v>
      </c>
      <c r="AA12" s="3">
        <v>35</v>
      </c>
      <c r="AB12" s="3">
        <v>2</v>
      </c>
      <c r="AC12" s="3">
        <v>24</v>
      </c>
      <c r="AD12" s="3">
        <v>1</v>
      </c>
      <c r="AE12" s="3">
        <v>25</v>
      </c>
      <c r="AF12" s="3">
        <v>4</v>
      </c>
      <c r="AG12" s="3">
        <v>35</v>
      </c>
      <c r="AH12" s="1">
        <f>COUNTIF(関数!E10:AJ10,1)</f>
        <v>25</v>
      </c>
    </row>
    <row r="13" spans="1:34">
      <c r="A13" s="3" t="s">
        <v>15</v>
      </c>
      <c r="B13" s="3">
        <v>3</v>
      </c>
      <c r="C13" s="3">
        <v>13</v>
      </c>
      <c r="D13" s="3">
        <v>3</v>
      </c>
      <c r="E13" s="3">
        <v>23</v>
      </c>
      <c r="F13" s="3">
        <v>3</v>
      </c>
      <c r="G13" s="3">
        <v>23</v>
      </c>
      <c r="H13" s="3">
        <v>1</v>
      </c>
      <c r="I13" s="3">
        <v>5</v>
      </c>
      <c r="J13" s="3">
        <v>4</v>
      </c>
      <c r="K13" s="3">
        <v>14</v>
      </c>
      <c r="L13" s="3">
        <v>2</v>
      </c>
      <c r="M13" s="3">
        <v>34</v>
      </c>
      <c r="N13" s="3">
        <v>4</v>
      </c>
      <c r="O13" s="3">
        <v>24</v>
      </c>
      <c r="P13" s="3">
        <v>5</v>
      </c>
      <c r="Q13" s="3">
        <v>14</v>
      </c>
      <c r="R13" s="3">
        <v>14</v>
      </c>
      <c r="S13" s="3">
        <v>1</v>
      </c>
      <c r="T13" s="3">
        <v>3</v>
      </c>
      <c r="U13" s="3">
        <v>12</v>
      </c>
      <c r="V13" s="3">
        <v>34</v>
      </c>
      <c r="W13" s="3">
        <v>4</v>
      </c>
      <c r="X13" s="3">
        <v>2</v>
      </c>
      <c r="Y13" s="3">
        <v>24</v>
      </c>
      <c r="Z13" s="3">
        <v>2</v>
      </c>
      <c r="AA13" s="3">
        <v>35</v>
      </c>
      <c r="AB13" s="3">
        <v>2</v>
      </c>
      <c r="AC13" s="3">
        <v>24</v>
      </c>
      <c r="AD13" s="3">
        <v>1</v>
      </c>
      <c r="AE13" s="3">
        <v>25</v>
      </c>
      <c r="AF13" s="3">
        <v>4</v>
      </c>
      <c r="AG13" s="3">
        <v>35</v>
      </c>
      <c r="AH13" s="1">
        <f>COUNTIF(関数!E11:AJ11,1)</f>
        <v>25</v>
      </c>
    </row>
    <row r="14" spans="1:34">
      <c r="A14" s="3" t="s">
        <v>16</v>
      </c>
      <c r="B14" s="3">
        <v>3</v>
      </c>
      <c r="C14" s="3">
        <v>13</v>
      </c>
      <c r="D14" s="3">
        <v>3</v>
      </c>
      <c r="E14" s="3">
        <v>23</v>
      </c>
      <c r="F14" s="3">
        <v>3</v>
      </c>
      <c r="G14" s="3">
        <v>23</v>
      </c>
      <c r="H14" s="3">
        <v>1</v>
      </c>
      <c r="I14" s="3">
        <v>5</v>
      </c>
      <c r="J14" s="3">
        <v>2</v>
      </c>
      <c r="K14" s="3">
        <v>14</v>
      </c>
      <c r="L14" s="3">
        <v>2</v>
      </c>
      <c r="M14" s="3">
        <v>34</v>
      </c>
      <c r="N14" s="3">
        <v>4</v>
      </c>
      <c r="O14" s="3">
        <v>24</v>
      </c>
      <c r="P14" s="3">
        <v>5</v>
      </c>
      <c r="Q14" s="3">
        <v>13</v>
      </c>
      <c r="R14" s="3">
        <v>14</v>
      </c>
      <c r="S14" s="3">
        <v>4</v>
      </c>
      <c r="T14" s="3">
        <v>1</v>
      </c>
      <c r="U14" s="3">
        <v>13</v>
      </c>
      <c r="V14" s="3">
        <v>13</v>
      </c>
      <c r="W14" s="3">
        <v>4</v>
      </c>
      <c r="X14" s="3">
        <v>2</v>
      </c>
      <c r="Y14" s="3">
        <v>24</v>
      </c>
      <c r="Z14" s="3">
        <v>2</v>
      </c>
      <c r="AA14" s="3">
        <v>35</v>
      </c>
      <c r="AB14" s="3">
        <v>2</v>
      </c>
      <c r="AC14" s="3">
        <v>24</v>
      </c>
      <c r="AD14" s="3">
        <v>1</v>
      </c>
      <c r="AE14" s="3">
        <v>25</v>
      </c>
      <c r="AF14" s="3">
        <v>4</v>
      </c>
      <c r="AG14" s="3">
        <v>35</v>
      </c>
      <c r="AH14" s="1">
        <f>COUNTIF(関数!E12:AJ12,1)</f>
        <v>27</v>
      </c>
    </row>
    <row r="15" spans="1:34">
      <c r="A15" s="4" t="s">
        <v>17</v>
      </c>
      <c r="B15" s="3">
        <v>3</v>
      </c>
      <c r="C15" s="3">
        <v>13</v>
      </c>
      <c r="D15" s="3">
        <v>3</v>
      </c>
      <c r="E15" s="3">
        <v>23</v>
      </c>
      <c r="F15" s="3">
        <v>3</v>
      </c>
      <c r="G15" s="3">
        <v>23</v>
      </c>
      <c r="H15" s="3">
        <v>1</v>
      </c>
      <c r="I15" s="3">
        <v>5</v>
      </c>
      <c r="J15" s="3">
        <v>4</v>
      </c>
      <c r="K15" s="3">
        <v>14</v>
      </c>
      <c r="L15" s="3">
        <v>2</v>
      </c>
      <c r="M15" s="3">
        <v>34</v>
      </c>
      <c r="N15" s="3">
        <v>3</v>
      </c>
      <c r="O15" s="3">
        <v>24</v>
      </c>
      <c r="P15" s="3">
        <v>5</v>
      </c>
      <c r="Q15" s="3">
        <v>3</v>
      </c>
      <c r="R15" s="3">
        <v>14</v>
      </c>
      <c r="S15" s="3">
        <v>5</v>
      </c>
      <c r="T15" s="3">
        <v>5</v>
      </c>
      <c r="U15" s="3">
        <v>35</v>
      </c>
      <c r="V15" s="3">
        <v>13</v>
      </c>
      <c r="W15" s="3">
        <v>4</v>
      </c>
      <c r="X15" s="3">
        <v>2</v>
      </c>
      <c r="Y15" s="3">
        <v>24</v>
      </c>
      <c r="Z15" s="3">
        <v>2</v>
      </c>
      <c r="AA15" s="3">
        <v>35</v>
      </c>
      <c r="AB15" s="3">
        <v>2</v>
      </c>
      <c r="AC15" s="3">
        <v>24</v>
      </c>
      <c r="AD15" s="3">
        <v>1</v>
      </c>
      <c r="AE15" s="3">
        <v>25</v>
      </c>
      <c r="AF15" s="3">
        <v>4</v>
      </c>
      <c r="AG15" s="3">
        <v>35</v>
      </c>
      <c r="AH15" s="1">
        <f>COUNTIF(関数!E13:AJ13,1)</f>
        <v>27</v>
      </c>
    </row>
    <row r="16" spans="1:34">
      <c r="A16" s="4" t="s">
        <v>18</v>
      </c>
      <c r="B16" s="3">
        <v>3</v>
      </c>
      <c r="C16" s="3">
        <v>34</v>
      </c>
      <c r="D16" s="3">
        <v>3</v>
      </c>
      <c r="E16" s="3">
        <v>23</v>
      </c>
      <c r="F16" s="3">
        <v>3</v>
      </c>
      <c r="G16" s="3">
        <v>23</v>
      </c>
      <c r="H16" s="3">
        <v>1</v>
      </c>
      <c r="I16" s="3">
        <v>5</v>
      </c>
      <c r="J16" s="3">
        <v>2</v>
      </c>
      <c r="K16" s="3">
        <v>14</v>
      </c>
      <c r="L16" s="3">
        <v>2</v>
      </c>
      <c r="M16" s="3">
        <v>34</v>
      </c>
      <c r="N16" s="3">
        <v>4</v>
      </c>
      <c r="O16" s="3">
        <v>24</v>
      </c>
      <c r="P16" s="3">
        <v>5</v>
      </c>
      <c r="Q16" s="3">
        <v>13</v>
      </c>
      <c r="R16" s="3">
        <v>14</v>
      </c>
      <c r="S16" s="3">
        <v>1</v>
      </c>
      <c r="T16" s="3">
        <v>3</v>
      </c>
      <c r="U16" s="3">
        <v>12</v>
      </c>
      <c r="V16" s="3">
        <v>34</v>
      </c>
      <c r="W16" s="3">
        <v>4</v>
      </c>
      <c r="X16" s="3">
        <v>2</v>
      </c>
      <c r="Y16" s="3">
        <v>24</v>
      </c>
      <c r="Z16" s="3">
        <v>2</v>
      </c>
      <c r="AA16" s="3">
        <v>35</v>
      </c>
      <c r="AB16" s="3">
        <v>2</v>
      </c>
      <c r="AC16" s="3">
        <v>24</v>
      </c>
      <c r="AD16" s="3">
        <v>1</v>
      </c>
      <c r="AE16" s="3">
        <v>25</v>
      </c>
      <c r="AF16" s="3">
        <v>4</v>
      </c>
      <c r="AG16" s="3">
        <v>35</v>
      </c>
      <c r="AH16" s="1">
        <f>COUNTIF(関数!E14:AJ14,1)</f>
        <v>26</v>
      </c>
    </row>
    <row r="17" spans="1:34">
      <c r="A17" s="4" t="s">
        <v>19</v>
      </c>
      <c r="B17" s="3">
        <v>3</v>
      </c>
      <c r="C17" s="3">
        <v>15</v>
      </c>
      <c r="D17" s="3">
        <v>3</v>
      </c>
      <c r="E17" s="3">
        <v>23</v>
      </c>
      <c r="F17" s="3">
        <v>3</v>
      </c>
      <c r="G17" s="3">
        <v>23</v>
      </c>
      <c r="H17" s="3">
        <v>1</v>
      </c>
      <c r="I17" s="3">
        <v>5</v>
      </c>
      <c r="J17" s="3">
        <v>2</v>
      </c>
      <c r="K17" s="3">
        <v>14</v>
      </c>
      <c r="L17" s="3">
        <v>2</v>
      </c>
      <c r="M17" s="3">
        <v>34</v>
      </c>
      <c r="N17" s="3">
        <v>2</v>
      </c>
      <c r="O17" s="3">
        <v>24</v>
      </c>
      <c r="P17" s="3">
        <v>5</v>
      </c>
      <c r="Q17" s="3">
        <v>35</v>
      </c>
      <c r="R17" s="3">
        <v>14</v>
      </c>
      <c r="S17" s="3">
        <v>2</v>
      </c>
      <c r="T17" s="3">
        <v>5</v>
      </c>
      <c r="U17" s="3">
        <v>35</v>
      </c>
      <c r="V17" s="3">
        <v>13</v>
      </c>
      <c r="W17" s="3">
        <v>24</v>
      </c>
      <c r="X17" s="3">
        <v>2</v>
      </c>
      <c r="Y17" s="3">
        <v>24</v>
      </c>
      <c r="Z17" s="3">
        <v>2</v>
      </c>
      <c r="AA17" s="3">
        <v>35</v>
      </c>
      <c r="AB17" s="3">
        <v>3</v>
      </c>
      <c r="AC17" s="3">
        <v>24</v>
      </c>
      <c r="AD17" s="3">
        <v>2</v>
      </c>
      <c r="AE17" s="3">
        <v>45</v>
      </c>
      <c r="AF17" s="3">
        <v>34</v>
      </c>
      <c r="AG17" s="3">
        <v>35</v>
      </c>
      <c r="AH17" s="1">
        <f>COUNTIF(関数!E15:AJ15,1)</f>
        <v>22</v>
      </c>
    </row>
    <row r="18" spans="1:34">
      <c r="A18" s="4" t="s">
        <v>20</v>
      </c>
      <c r="B18" s="3">
        <v>3</v>
      </c>
      <c r="C18" s="3">
        <v>34</v>
      </c>
      <c r="D18" s="3">
        <v>3</v>
      </c>
      <c r="E18" s="3">
        <v>23</v>
      </c>
      <c r="F18" s="3">
        <v>3</v>
      </c>
      <c r="G18" s="3">
        <v>23</v>
      </c>
      <c r="H18" s="3">
        <v>1</v>
      </c>
      <c r="I18" s="3">
        <v>5</v>
      </c>
      <c r="J18" s="3">
        <v>4</v>
      </c>
      <c r="K18" s="3">
        <v>14</v>
      </c>
      <c r="L18" s="3">
        <v>2</v>
      </c>
      <c r="M18" s="3">
        <v>34</v>
      </c>
      <c r="N18" s="3">
        <v>4</v>
      </c>
      <c r="O18" s="3">
        <v>24</v>
      </c>
      <c r="P18" s="3">
        <v>13</v>
      </c>
      <c r="Q18" s="3">
        <v>13</v>
      </c>
      <c r="R18" s="3">
        <v>14</v>
      </c>
      <c r="S18" s="3">
        <v>4</v>
      </c>
      <c r="T18" s="3">
        <v>5</v>
      </c>
      <c r="U18" s="3">
        <v>35</v>
      </c>
      <c r="V18" s="3">
        <v>13</v>
      </c>
      <c r="W18" s="3">
        <v>2</v>
      </c>
      <c r="X18" s="3">
        <v>24</v>
      </c>
      <c r="Y18" s="3">
        <v>12</v>
      </c>
      <c r="Z18" s="3">
        <v>2</v>
      </c>
      <c r="AA18" s="3">
        <v>35</v>
      </c>
      <c r="AB18" s="3">
        <v>2</v>
      </c>
      <c r="AC18" s="3">
        <v>34</v>
      </c>
      <c r="AD18" s="3">
        <v>1</v>
      </c>
      <c r="AE18" s="3">
        <v>25</v>
      </c>
      <c r="AF18" s="3">
        <v>3</v>
      </c>
      <c r="AG18" s="3">
        <v>35</v>
      </c>
      <c r="AH18" s="1">
        <f>COUNTIF(関数!E16:AJ16,1)</f>
        <v>27</v>
      </c>
    </row>
    <row r="20" spans="1:34">
      <c r="A20" t="s">
        <v>5</v>
      </c>
      <c r="B20" s="5">
        <f t="shared" ref="B20:AG20" si="0">(COUNTIF(B4:B18,B3))/15*100</f>
        <v>100</v>
      </c>
      <c r="C20" s="5">
        <f t="shared" si="0"/>
        <v>40</v>
      </c>
      <c r="D20" s="5">
        <f t="shared" si="0"/>
        <v>100</v>
      </c>
      <c r="E20" s="5">
        <f t="shared" si="0"/>
        <v>100</v>
      </c>
      <c r="F20" s="5">
        <f t="shared" si="0"/>
        <v>100</v>
      </c>
      <c r="G20" s="5">
        <f t="shared" si="0"/>
        <v>100</v>
      </c>
      <c r="H20" s="5">
        <f t="shared" si="0"/>
        <v>100</v>
      </c>
      <c r="I20" s="5">
        <f t="shared" si="0"/>
        <v>100</v>
      </c>
      <c r="J20" s="5">
        <f t="shared" si="0"/>
        <v>66.666666666666657</v>
      </c>
      <c r="K20" s="5">
        <f t="shared" si="0"/>
        <v>100</v>
      </c>
      <c r="L20" s="5">
        <f t="shared" si="0"/>
        <v>100</v>
      </c>
      <c r="M20" s="5">
        <f t="shared" si="0"/>
        <v>100</v>
      </c>
      <c r="N20" s="5">
        <f t="shared" si="0"/>
        <v>86.666666666666671</v>
      </c>
      <c r="O20" s="5">
        <f t="shared" si="0"/>
        <v>100</v>
      </c>
      <c r="P20" s="5">
        <f t="shared" si="0"/>
        <v>93.333333333333329</v>
      </c>
      <c r="Q20" s="5">
        <f t="shared" si="0"/>
        <v>26.666666666666668</v>
      </c>
      <c r="R20" s="5">
        <f t="shared" si="0"/>
        <v>100</v>
      </c>
      <c r="S20" s="5">
        <f t="shared" si="0"/>
        <v>26.666666666666668</v>
      </c>
      <c r="T20" s="5">
        <f t="shared" si="0"/>
        <v>46.666666666666664</v>
      </c>
      <c r="U20" s="5">
        <f t="shared" si="0"/>
        <v>26.666666666666668</v>
      </c>
      <c r="V20" s="5">
        <f t="shared" si="0"/>
        <v>46.666666666666664</v>
      </c>
      <c r="W20" s="5">
        <f t="shared" si="0"/>
        <v>66.666666666666657</v>
      </c>
      <c r="X20" s="5">
        <f t="shared" si="0"/>
        <v>80</v>
      </c>
      <c r="Y20" s="5">
        <f t="shared" si="0"/>
        <v>66.666666666666657</v>
      </c>
      <c r="Z20" s="5">
        <f t="shared" si="0"/>
        <v>66.666666666666657</v>
      </c>
      <c r="AA20" s="5">
        <f t="shared" si="0"/>
        <v>80</v>
      </c>
      <c r="AB20" s="5">
        <f t="shared" si="0"/>
        <v>86.666666666666671</v>
      </c>
      <c r="AC20" s="5">
        <f t="shared" si="0"/>
        <v>73.333333333333329</v>
      </c>
      <c r="AD20" s="5">
        <f t="shared" si="0"/>
        <v>60</v>
      </c>
      <c r="AE20" s="5">
        <f t="shared" si="0"/>
        <v>80</v>
      </c>
      <c r="AF20" s="5">
        <f t="shared" si="0"/>
        <v>13.333333333333334</v>
      </c>
      <c r="AG20" s="5">
        <f t="shared" si="0"/>
        <v>73.333333333333329</v>
      </c>
    </row>
    <row r="21" spans="1:34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4">
      <c r="A22" t="s">
        <v>21</v>
      </c>
      <c r="B22" s="12">
        <f>関数!E38</f>
        <v>-0.16666666666666666</v>
      </c>
      <c r="C22" s="12">
        <f>関数!F38</f>
        <v>8.3333333333333329E-2</v>
      </c>
      <c r="D22" s="12">
        <f>関数!G38</f>
        <v>-0.16666666666666666</v>
      </c>
      <c r="E22" s="12">
        <f>関数!H38</f>
        <v>-0.16666666666666666</v>
      </c>
      <c r="F22" s="12">
        <f>関数!I38</f>
        <v>-0.16666666666666666</v>
      </c>
      <c r="G22" s="12">
        <f>関数!J38</f>
        <v>-0.16666666666666666</v>
      </c>
      <c r="H22" s="12">
        <f>関数!K38</f>
        <v>-0.16666666666666666</v>
      </c>
      <c r="I22" s="12">
        <f>関数!L38</f>
        <v>-0.16666666666666666</v>
      </c>
      <c r="J22" s="12">
        <f>関数!M38</f>
        <v>-0.16666666666666666</v>
      </c>
      <c r="K22" s="12">
        <f>関数!N38</f>
        <v>-0.16666666666666666</v>
      </c>
      <c r="L22" s="12">
        <f>関数!O38</f>
        <v>-0.16666666666666666</v>
      </c>
      <c r="M22" s="12">
        <f>関数!P38</f>
        <v>-0.16666666666666666</v>
      </c>
      <c r="N22" s="12">
        <f>関数!Q38</f>
        <v>-0.16666666666666666</v>
      </c>
      <c r="O22" s="12">
        <f>関数!R38</f>
        <v>-0.16666666666666666</v>
      </c>
      <c r="P22" s="12">
        <f>関数!S38</f>
        <v>-0.25</v>
      </c>
      <c r="Q22" s="12">
        <f>関数!T38</f>
        <v>0.16666666666666666</v>
      </c>
      <c r="R22" s="12">
        <f>関数!U38</f>
        <v>-0.16666666666666666</v>
      </c>
      <c r="S22" s="12">
        <f>関数!V38</f>
        <v>0.16666666666666666</v>
      </c>
      <c r="T22" s="12">
        <f>関数!W38</f>
        <v>-8.3333333333333329E-2</v>
      </c>
      <c r="U22" s="12">
        <f>関数!X38</f>
        <v>0.16666666666666666</v>
      </c>
      <c r="V22" s="12">
        <f>関数!Y38</f>
        <v>0.16666666666666666</v>
      </c>
      <c r="W22" s="12">
        <f>関数!Z38</f>
        <v>8.3333333333333329E-2</v>
      </c>
      <c r="X22" s="12">
        <f>関数!AA38</f>
        <v>-0.16666666666666666</v>
      </c>
      <c r="Y22" s="12">
        <f>関数!AB38</f>
        <v>8.3333333333333329E-2</v>
      </c>
      <c r="Z22" s="12">
        <f>関数!AC38</f>
        <v>0.25</v>
      </c>
      <c r="AA22" s="12">
        <f>関数!AD38</f>
        <v>8.3333333333333329E-2</v>
      </c>
      <c r="AB22" s="12">
        <f>関数!AE38</f>
        <v>0</v>
      </c>
      <c r="AC22" s="12">
        <f>関数!AF38</f>
        <v>0</v>
      </c>
      <c r="AD22" s="12">
        <f>関数!AG38</f>
        <v>0.33333333333333331</v>
      </c>
      <c r="AE22" s="12">
        <f>関数!AH38</f>
        <v>8.3333333333333329E-2</v>
      </c>
      <c r="AF22" s="12">
        <f>関数!AI38</f>
        <v>0.16666666666666666</v>
      </c>
      <c r="AG22" s="12">
        <f>関数!AJ38</f>
        <v>0.16666666666666666</v>
      </c>
    </row>
    <row r="23" spans="1:34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4">
      <c r="A24" t="s">
        <v>22</v>
      </c>
      <c r="B24" s="1">
        <f>COUNTIF(B4:B18,1)</f>
        <v>0</v>
      </c>
      <c r="C24" s="1">
        <f>関数!F100</f>
        <v>6</v>
      </c>
      <c r="D24" s="1">
        <f>COUNTIF(D4:D18,1)</f>
        <v>0</v>
      </c>
      <c r="E24" s="1">
        <f>関数!H100</f>
        <v>0</v>
      </c>
      <c r="F24" s="1">
        <f t="shared" ref="F24:AF24" si="1">COUNTIF(F4:F18,1)</f>
        <v>0</v>
      </c>
      <c r="G24">
        <v>3</v>
      </c>
      <c r="H24" s="1">
        <f t="shared" si="1"/>
        <v>15</v>
      </c>
      <c r="I24" s="1">
        <f t="shared" si="1"/>
        <v>0</v>
      </c>
      <c r="J24" s="1">
        <f t="shared" si="1"/>
        <v>0</v>
      </c>
      <c r="K24">
        <f>関数!N100</f>
        <v>15</v>
      </c>
      <c r="L24" s="1">
        <f t="shared" si="1"/>
        <v>0</v>
      </c>
      <c r="M24" s="1">
        <f>関数!P100</f>
        <v>0</v>
      </c>
      <c r="N24" s="1">
        <f t="shared" si="1"/>
        <v>0</v>
      </c>
      <c r="O24">
        <f>関数!R100</f>
        <v>0</v>
      </c>
      <c r="P24" s="1">
        <f t="shared" si="1"/>
        <v>0</v>
      </c>
      <c r="Q24" s="1">
        <f>関数!T100</f>
        <v>12</v>
      </c>
      <c r="R24" s="1">
        <f>関数!U100</f>
        <v>15</v>
      </c>
      <c r="S24" s="1">
        <f t="shared" si="1"/>
        <v>5</v>
      </c>
      <c r="T24" s="1">
        <f t="shared" si="1"/>
        <v>1</v>
      </c>
      <c r="U24" s="1">
        <f>関数!X100</f>
        <v>8</v>
      </c>
      <c r="V24" s="1">
        <f>関数!Y100</f>
        <v>8</v>
      </c>
      <c r="W24" s="1">
        <f t="shared" si="1"/>
        <v>1</v>
      </c>
      <c r="X24" s="1">
        <f t="shared" si="1"/>
        <v>0</v>
      </c>
      <c r="Y24" s="1">
        <f>関数!AB100</f>
        <v>3</v>
      </c>
      <c r="Z24" s="1">
        <f t="shared" si="1"/>
        <v>1</v>
      </c>
      <c r="AA24" s="1">
        <f>関数!AD100</f>
        <v>0</v>
      </c>
      <c r="AB24" s="1">
        <f t="shared" si="1"/>
        <v>0</v>
      </c>
      <c r="AC24" s="1">
        <f>関数!AF100</f>
        <v>3</v>
      </c>
      <c r="AD24" s="1">
        <f t="shared" si="1"/>
        <v>9</v>
      </c>
      <c r="AE24" s="1">
        <f>関数!AH100</f>
        <v>1</v>
      </c>
      <c r="AF24" s="1">
        <f t="shared" si="1"/>
        <v>0</v>
      </c>
      <c r="AG24" s="1">
        <f>関数!AJ100</f>
        <v>1</v>
      </c>
    </row>
    <row r="25" spans="1:34">
      <c r="A25" t="s">
        <v>23</v>
      </c>
      <c r="B25" s="1">
        <f>COUNTIF(B4:B18,2)</f>
        <v>0</v>
      </c>
      <c r="C25" s="1">
        <f>関数!F101</f>
        <v>3</v>
      </c>
      <c r="D25" s="1">
        <f t="shared" ref="D25:AF25" si="2">COUNTIF(D4:D18,2)</f>
        <v>0</v>
      </c>
      <c r="E25" s="1">
        <f>関数!H101</f>
        <v>15</v>
      </c>
      <c r="F25" s="1">
        <f t="shared" si="2"/>
        <v>0</v>
      </c>
      <c r="G25">
        <v>11</v>
      </c>
      <c r="H25" s="1">
        <f t="shared" si="2"/>
        <v>0</v>
      </c>
      <c r="I25" s="1">
        <f t="shared" si="2"/>
        <v>0</v>
      </c>
      <c r="J25" s="1">
        <f t="shared" si="2"/>
        <v>5</v>
      </c>
      <c r="K25">
        <f>関数!N101</f>
        <v>0</v>
      </c>
      <c r="L25" s="1">
        <f t="shared" si="2"/>
        <v>15</v>
      </c>
      <c r="M25" s="1">
        <f>関数!P101</f>
        <v>0</v>
      </c>
      <c r="N25" s="1">
        <f t="shared" si="2"/>
        <v>1</v>
      </c>
      <c r="O25">
        <f>関数!R101</f>
        <v>15</v>
      </c>
      <c r="P25" s="1">
        <f t="shared" si="2"/>
        <v>0</v>
      </c>
      <c r="Q25" s="1">
        <f>関数!T101</f>
        <v>5</v>
      </c>
      <c r="R25" s="1">
        <f>関数!U101</f>
        <v>0</v>
      </c>
      <c r="S25" s="1">
        <f t="shared" si="2"/>
        <v>1</v>
      </c>
      <c r="T25" s="1">
        <f t="shared" si="2"/>
        <v>3</v>
      </c>
      <c r="U25" s="1">
        <f>関数!X101</f>
        <v>5</v>
      </c>
      <c r="V25" s="1">
        <f>関数!Y101</f>
        <v>0</v>
      </c>
      <c r="W25" s="1">
        <f t="shared" si="2"/>
        <v>3</v>
      </c>
      <c r="X25" s="1">
        <f t="shared" si="2"/>
        <v>12</v>
      </c>
      <c r="Y25" s="1">
        <f>関数!AB101</f>
        <v>14</v>
      </c>
      <c r="Z25" s="1">
        <f t="shared" si="2"/>
        <v>10</v>
      </c>
      <c r="AA25" s="1">
        <f>関数!AD101</f>
        <v>2</v>
      </c>
      <c r="AB25" s="1">
        <f t="shared" si="2"/>
        <v>13</v>
      </c>
      <c r="AC25" s="1">
        <f>関数!AF101</f>
        <v>11</v>
      </c>
      <c r="AD25" s="1">
        <f t="shared" si="2"/>
        <v>4</v>
      </c>
      <c r="AE25" s="1">
        <f>関数!AH101</f>
        <v>13</v>
      </c>
      <c r="AF25" s="1">
        <f t="shared" si="2"/>
        <v>0</v>
      </c>
      <c r="AG25" s="1">
        <f>関数!AJ101</f>
        <v>3</v>
      </c>
    </row>
    <row r="26" spans="1:34">
      <c r="A26" t="s">
        <v>24</v>
      </c>
      <c r="B26" s="1">
        <f>COUNTIF(B4:B18,3)</f>
        <v>15</v>
      </c>
      <c r="C26" s="1">
        <f>関数!F102</f>
        <v>14</v>
      </c>
      <c r="D26" s="1">
        <f t="shared" ref="D26:AF26" si="3">COUNTIF(D4:D18,3)</f>
        <v>15</v>
      </c>
      <c r="E26" s="1">
        <f>関数!H102</f>
        <v>15</v>
      </c>
      <c r="F26" s="1">
        <f t="shared" si="3"/>
        <v>15</v>
      </c>
      <c r="G26">
        <v>9</v>
      </c>
      <c r="H26" s="1">
        <f t="shared" si="3"/>
        <v>0</v>
      </c>
      <c r="I26" s="1">
        <f t="shared" si="3"/>
        <v>0</v>
      </c>
      <c r="J26" s="1">
        <f t="shared" si="3"/>
        <v>0</v>
      </c>
      <c r="K26">
        <f>関数!N102</f>
        <v>0</v>
      </c>
      <c r="L26" s="1">
        <f t="shared" si="3"/>
        <v>0</v>
      </c>
      <c r="M26" s="1">
        <f>関数!P102</f>
        <v>15</v>
      </c>
      <c r="N26" s="1">
        <f t="shared" si="3"/>
        <v>1</v>
      </c>
      <c r="O26">
        <f>関数!R102</f>
        <v>0</v>
      </c>
      <c r="P26" s="1">
        <f t="shared" si="3"/>
        <v>0</v>
      </c>
      <c r="Q26" s="1">
        <f>関数!T102</f>
        <v>7</v>
      </c>
      <c r="R26" s="1">
        <f>関数!U102</f>
        <v>0</v>
      </c>
      <c r="S26" s="1">
        <f t="shared" si="3"/>
        <v>2</v>
      </c>
      <c r="T26" s="1">
        <f t="shared" si="3"/>
        <v>4</v>
      </c>
      <c r="U26" s="1">
        <f>関数!X102</f>
        <v>7</v>
      </c>
      <c r="V26" s="1">
        <f>関数!Y102</f>
        <v>14</v>
      </c>
      <c r="W26" s="1">
        <f t="shared" si="3"/>
        <v>0</v>
      </c>
      <c r="X26" s="1">
        <f t="shared" si="3"/>
        <v>1</v>
      </c>
      <c r="Y26" s="1">
        <f>関数!AB102</f>
        <v>2</v>
      </c>
      <c r="Z26" s="1">
        <f t="shared" si="3"/>
        <v>3</v>
      </c>
      <c r="AA26" s="1">
        <f>関数!AD102</f>
        <v>15</v>
      </c>
      <c r="AB26" s="1">
        <f t="shared" si="3"/>
        <v>2</v>
      </c>
      <c r="AC26" s="1">
        <f>関数!AF102</f>
        <v>1</v>
      </c>
      <c r="AD26" s="1">
        <f t="shared" si="3"/>
        <v>1</v>
      </c>
      <c r="AE26" s="1">
        <f>関数!AH102</f>
        <v>0</v>
      </c>
      <c r="AF26" s="1">
        <f t="shared" si="3"/>
        <v>2</v>
      </c>
      <c r="AG26" s="1">
        <f>関数!AJ102</f>
        <v>12</v>
      </c>
    </row>
    <row r="27" spans="1:34">
      <c r="A27" t="s">
        <v>25</v>
      </c>
      <c r="B27" s="1">
        <f>COUNTIF(B4:B18,4)</f>
        <v>0</v>
      </c>
      <c r="C27" s="1">
        <f>関数!F103</f>
        <v>6</v>
      </c>
      <c r="D27" s="1">
        <f t="shared" ref="D27:AF27" si="4">COUNTIF(D4:D18,4)</f>
        <v>0</v>
      </c>
      <c r="E27" s="1">
        <f>関数!H103</f>
        <v>0</v>
      </c>
      <c r="F27" s="1">
        <f t="shared" si="4"/>
        <v>0</v>
      </c>
      <c r="G27">
        <v>6</v>
      </c>
      <c r="H27" s="1">
        <f t="shared" si="4"/>
        <v>0</v>
      </c>
      <c r="I27" s="1">
        <f t="shared" si="4"/>
        <v>0</v>
      </c>
      <c r="J27" s="1">
        <f t="shared" si="4"/>
        <v>10</v>
      </c>
      <c r="K27">
        <f>関数!N103</f>
        <v>15</v>
      </c>
      <c r="L27" s="1">
        <f t="shared" si="4"/>
        <v>0</v>
      </c>
      <c r="M27" s="1">
        <f>関数!P103</f>
        <v>15</v>
      </c>
      <c r="N27" s="1">
        <f t="shared" si="4"/>
        <v>13</v>
      </c>
      <c r="O27">
        <f>関数!R103</f>
        <v>15</v>
      </c>
      <c r="P27" s="1">
        <f t="shared" si="4"/>
        <v>0</v>
      </c>
      <c r="Q27" s="1">
        <f>関数!T103</f>
        <v>5</v>
      </c>
      <c r="R27" s="1">
        <f>関数!U103</f>
        <v>15</v>
      </c>
      <c r="S27" s="1">
        <f t="shared" si="4"/>
        <v>4</v>
      </c>
      <c r="T27" s="1">
        <f t="shared" si="4"/>
        <v>0</v>
      </c>
      <c r="U27" s="1">
        <f>関数!X103</f>
        <v>4</v>
      </c>
      <c r="V27" s="1">
        <f>関数!Y103</f>
        <v>8</v>
      </c>
      <c r="W27" s="1">
        <f t="shared" si="4"/>
        <v>10</v>
      </c>
      <c r="X27" s="1">
        <f t="shared" si="4"/>
        <v>0</v>
      </c>
      <c r="Y27" s="1">
        <f>関数!AB103</f>
        <v>11</v>
      </c>
      <c r="Z27" s="1">
        <f t="shared" si="4"/>
        <v>0</v>
      </c>
      <c r="AA27" s="1">
        <f>関数!AD103</f>
        <v>0</v>
      </c>
      <c r="AB27" s="1">
        <f t="shared" si="4"/>
        <v>0</v>
      </c>
      <c r="AC27" s="1">
        <f>関数!AF103</f>
        <v>15</v>
      </c>
      <c r="AD27" s="1">
        <f t="shared" si="4"/>
        <v>1</v>
      </c>
      <c r="AE27" s="1">
        <f>関数!AH103</f>
        <v>3</v>
      </c>
      <c r="AF27" s="1">
        <f t="shared" si="4"/>
        <v>12</v>
      </c>
      <c r="AG27" s="1">
        <f>関数!AJ103</f>
        <v>1</v>
      </c>
    </row>
    <row r="28" spans="1:34">
      <c r="A28" t="s">
        <v>26</v>
      </c>
      <c r="B28" s="1">
        <f>COUNTIF(B4:B18,5)</f>
        <v>0</v>
      </c>
      <c r="C28" s="1">
        <f>関数!F104</f>
        <v>1</v>
      </c>
      <c r="D28" s="1">
        <f t="shared" ref="D28:AF28" si="5">COUNTIF(D4:D18,5)</f>
        <v>0</v>
      </c>
      <c r="E28" s="1">
        <f>関数!H104</f>
        <v>0</v>
      </c>
      <c r="F28" s="1">
        <f t="shared" si="5"/>
        <v>0</v>
      </c>
      <c r="G28">
        <v>1</v>
      </c>
      <c r="H28" s="1">
        <f t="shared" si="5"/>
        <v>0</v>
      </c>
      <c r="I28" s="1">
        <f t="shared" si="5"/>
        <v>15</v>
      </c>
      <c r="J28" s="1">
        <f t="shared" si="5"/>
        <v>0</v>
      </c>
      <c r="K28">
        <f>関数!N104</f>
        <v>0</v>
      </c>
      <c r="L28" s="1">
        <f t="shared" si="5"/>
        <v>0</v>
      </c>
      <c r="M28" s="1">
        <f>関数!P104</f>
        <v>0</v>
      </c>
      <c r="N28" s="1">
        <f t="shared" si="5"/>
        <v>0</v>
      </c>
      <c r="O28">
        <f>関数!R104</f>
        <v>0</v>
      </c>
      <c r="P28" s="1">
        <f t="shared" si="5"/>
        <v>14</v>
      </c>
      <c r="Q28" s="1">
        <f>関数!T104</f>
        <v>1</v>
      </c>
      <c r="R28" s="1">
        <f>関数!U104</f>
        <v>0</v>
      </c>
      <c r="S28" s="1">
        <f t="shared" si="5"/>
        <v>3</v>
      </c>
      <c r="T28" s="1">
        <f t="shared" si="5"/>
        <v>7</v>
      </c>
      <c r="U28" s="1">
        <f>関数!X104</f>
        <v>6</v>
      </c>
      <c r="V28" s="1">
        <f>関数!Y104</f>
        <v>0</v>
      </c>
      <c r="W28" s="1">
        <f>COUNTIF(W4:W18,5)</f>
        <v>0</v>
      </c>
      <c r="X28" s="1">
        <f t="shared" si="5"/>
        <v>1</v>
      </c>
      <c r="Y28" s="1">
        <f>関数!AB104</f>
        <v>0</v>
      </c>
      <c r="Z28" s="1">
        <f t="shared" si="5"/>
        <v>1</v>
      </c>
      <c r="AA28" s="1">
        <f>関数!AD104</f>
        <v>13</v>
      </c>
      <c r="AB28" s="1">
        <f t="shared" si="5"/>
        <v>0</v>
      </c>
      <c r="AC28" s="1">
        <f>関数!AF104</f>
        <v>0</v>
      </c>
      <c r="AD28" s="1">
        <f t="shared" si="5"/>
        <v>0</v>
      </c>
      <c r="AE28" s="1">
        <f>関数!AH104</f>
        <v>13</v>
      </c>
      <c r="AF28" s="1">
        <f t="shared" si="5"/>
        <v>0</v>
      </c>
      <c r="AG28" s="1">
        <f>関数!AJ104</f>
        <v>13</v>
      </c>
    </row>
    <row r="29" spans="1:34">
      <c r="G29"/>
      <c r="K29"/>
      <c r="O29"/>
    </row>
    <row r="31" spans="1:34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5" spans="1:1">
      <c r="A35" s="7"/>
    </row>
  </sheetData>
  <phoneticPr fontId="1"/>
  <pageMargins left="0.78700000000000003" right="0.78700000000000003" top="0.98399999999999999" bottom="0.98399999999999999" header="0.51200000000000001" footer="0.51200000000000001"/>
  <ignoredErrors>
    <ignoredError sqref="E26:E27 AF24:AG25 K24:AD25 E24 E25 C26:C28 AE28 AE24:AE25 E28 AE26:AE27 K26:AD28 AF26:AG28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D1:AT106"/>
  <sheetViews>
    <sheetView tabSelected="1" topLeftCell="AJ19" workbookViewId="0">
      <selection activeCell="AQ21" sqref="AQ21"/>
    </sheetView>
  </sheetViews>
  <sheetFormatPr baseColWidth="12" defaultRowHeight="17"/>
  <cols>
    <col min="5" max="5" width="12.75" bestFit="1" customWidth="1"/>
  </cols>
  <sheetData>
    <row r="1" spans="4:41"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 t="s">
        <v>37</v>
      </c>
      <c r="P1" s="2" t="s">
        <v>38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2" t="s">
        <v>48</v>
      </c>
      <c r="AA1" s="2" t="s">
        <v>49</v>
      </c>
      <c r="AB1" s="2" t="s">
        <v>50</v>
      </c>
      <c r="AC1" s="2" t="s">
        <v>51</v>
      </c>
      <c r="AD1" s="2" t="s">
        <v>52</v>
      </c>
      <c r="AE1" s="2" t="s">
        <v>53</v>
      </c>
      <c r="AF1" s="2" t="s">
        <v>54</v>
      </c>
      <c r="AG1" s="2" t="s">
        <v>55</v>
      </c>
      <c r="AH1" s="2" t="s">
        <v>56</v>
      </c>
      <c r="AI1" s="2" t="s">
        <v>57</v>
      </c>
      <c r="AJ1" s="2" t="s">
        <v>58</v>
      </c>
    </row>
    <row r="2" spans="4:41">
      <c r="D2" t="str">
        <f>AT27</f>
        <v>良い</v>
      </c>
      <c r="E2" s="1">
        <f>COUNTIF(Sheet1!B4,Sheet1!$B$3)</f>
        <v>1</v>
      </c>
      <c r="F2" s="1">
        <f>COUNTIF(Sheet1!C4,Sheet1!$C$3)</f>
        <v>1</v>
      </c>
      <c r="G2" s="1">
        <f>COUNTIF(Sheet1!D4,Sheet1!$D$3)</f>
        <v>1</v>
      </c>
      <c r="H2" s="1">
        <f>COUNTIF(Sheet1!E4,Sheet1!$E$3)</f>
        <v>1</v>
      </c>
      <c r="I2" s="1">
        <f>COUNTIF(Sheet1!F4,Sheet1!$F$3)</f>
        <v>1</v>
      </c>
      <c r="J2" s="1">
        <f>COUNTIF(Sheet1!G4,Sheet1!$G$3)</f>
        <v>1</v>
      </c>
      <c r="K2" s="1">
        <f>COUNTIF(Sheet1!H4,Sheet1!$H$3)</f>
        <v>1</v>
      </c>
      <c r="L2" s="1">
        <f>COUNTIF(Sheet1!I4,Sheet1!$I$3)</f>
        <v>1</v>
      </c>
      <c r="M2" s="1">
        <f>COUNTIF(Sheet1!J4,Sheet1!$J$3)</f>
        <v>1</v>
      </c>
      <c r="N2" s="1">
        <f>COUNTIF(Sheet1!K4,Sheet1!$K$3)</f>
        <v>1</v>
      </c>
      <c r="O2" s="1">
        <f>COUNTIF(Sheet1!L4,Sheet1!$L$3)</f>
        <v>1</v>
      </c>
      <c r="P2" s="1">
        <f>COUNTIF(Sheet1!M4,Sheet1!$M$3)</f>
        <v>1</v>
      </c>
      <c r="Q2" s="1">
        <f>COUNTIF(Sheet1!N4,Sheet1!$N$3)</f>
        <v>1</v>
      </c>
      <c r="R2" s="1">
        <f>COUNTIF(Sheet1!O4,Sheet1!$O$3)</f>
        <v>1</v>
      </c>
      <c r="S2" s="1">
        <f>COUNTIF(Sheet1!P4,Sheet1!$P$3)</f>
        <v>1</v>
      </c>
      <c r="T2" s="1">
        <f>COUNTIF(Sheet1!Q4,Sheet1!$Q$3)</f>
        <v>0</v>
      </c>
      <c r="U2" s="1">
        <f>COUNTIF(Sheet1!R4,Sheet1!$R$3)</f>
        <v>1</v>
      </c>
      <c r="V2" s="1">
        <f>COUNTIF(Sheet1!S4,Sheet1!$S$3)</f>
        <v>1</v>
      </c>
      <c r="W2" s="1">
        <f>COUNTIF(Sheet1!T4,Sheet1!$T$3)</f>
        <v>1</v>
      </c>
      <c r="X2" s="1">
        <f>COUNTIF(Sheet1!U4,Sheet1!$U$3)</f>
        <v>1</v>
      </c>
      <c r="Y2" s="1">
        <f>COUNTIF(Sheet1!V4,Sheet1!$V$3)</f>
        <v>1</v>
      </c>
      <c r="Z2" s="1">
        <f>COUNTIF(Sheet1!W4,Sheet1!$W$3)</f>
        <v>1</v>
      </c>
      <c r="AA2" s="1">
        <f>COUNTIF(Sheet1!X4,Sheet1!$X$3)</f>
        <v>1</v>
      </c>
      <c r="AB2" s="1">
        <f>COUNTIF(Sheet1!Y4,Sheet1!$Y$3)</f>
        <v>1</v>
      </c>
      <c r="AC2" s="1">
        <f>COUNTIF(Sheet1!Z4,Sheet1!$Z$3)</f>
        <v>1</v>
      </c>
      <c r="AD2" s="1">
        <f>COUNTIF(Sheet1!AA4,Sheet1!$AA$3)</f>
        <v>1</v>
      </c>
      <c r="AE2" s="1">
        <f>COUNTIF(Sheet1!AB4,Sheet1!$AB$3)</f>
        <v>1</v>
      </c>
      <c r="AF2" s="1">
        <f>COUNTIF(Sheet1!AC4,Sheet1!$AC$3)</f>
        <v>1</v>
      </c>
      <c r="AG2" s="1">
        <f>COUNTIF(Sheet1!AD4,Sheet1!$AD$3)</f>
        <v>1</v>
      </c>
      <c r="AH2" s="1">
        <f>COUNTIF(Sheet1!AE4,Sheet1!$AE$3)</f>
        <v>1</v>
      </c>
      <c r="AI2" s="1">
        <f>COUNTIF(Sheet1!AF4,Sheet1!$AF$3)</f>
        <v>1</v>
      </c>
      <c r="AJ2" s="1">
        <f>COUNTIF(Sheet1!AG4,Sheet1!$AG$3)</f>
        <v>1</v>
      </c>
      <c r="AL2" s="6" t="s">
        <v>60</v>
      </c>
      <c r="AM2" s="6" t="s">
        <v>61</v>
      </c>
    </row>
    <row r="3" spans="4:41">
      <c r="D3" t="str">
        <f t="shared" ref="D3:D16" si="0">AT28</f>
        <v>あほ</v>
      </c>
      <c r="E3" s="1">
        <f>COUNTIF(Sheet1!B5,Sheet1!$B$3)</f>
        <v>1</v>
      </c>
      <c r="F3" s="1">
        <f>COUNTIF(Sheet1!C5,Sheet1!$C$3)</f>
        <v>0</v>
      </c>
      <c r="G3" s="1">
        <f>COUNTIF(Sheet1!D5,Sheet1!$D$3)</f>
        <v>1</v>
      </c>
      <c r="H3" s="1">
        <f>COUNTIF(Sheet1!E5,Sheet1!$E$3)</f>
        <v>1</v>
      </c>
      <c r="I3" s="1">
        <f>COUNTIF(Sheet1!F5,Sheet1!$F$3)</f>
        <v>1</v>
      </c>
      <c r="J3" s="1">
        <f>COUNTIF(Sheet1!G5,Sheet1!$G$3)</f>
        <v>1</v>
      </c>
      <c r="K3" s="1">
        <f>COUNTIF(Sheet1!H5,Sheet1!$H$3)</f>
        <v>1</v>
      </c>
      <c r="L3" s="1">
        <f>COUNTIF(Sheet1!I5,Sheet1!$I$3)</f>
        <v>1</v>
      </c>
      <c r="M3" s="1">
        <f>COUNTIF(Sheet1!J5,Sheet1!$J$3)</f>
        <v>1</v>
      </c>
      <c r="N3" s="1">
        <f>COUNTIF(Sheet1!K5,Sheet1!$K$3)</f>
        <v>1</v>
      </c>
      <c r="O3" s="1">
        <f>COUNTIF(Sheet1!L5,Sheet1!$L$3)</f>
        <v>1</v>
      </c>
      <c r="P3" s="1">
        <f>COUNTIF(Sheet1!M5,Sheet1!$M$3)</f>
        <v>1</v>
      </c>
      <c r="Q3" s="1">
        <f>COUNTIF(Sheet1!N5,Sheet1!$N$3)</f>
        <v>1</v>
      </c>
      <c r="R3" s="1">
        <f>COUNTIF(Sheet1!O5,Sheet1!$O$3)</f>
        <v>1</v>
      </c>
      <c r="S3" s="1">
        <f>COUNTIF(Sheet1!P5,Sheet1!$P$3)</f>
        <v>1</v>
      </c>
      <c r="T3" s="1">
        <f>COUNTIF(Sheet1!Q5,Sheet1!$Q$3)</f>
        <v>0</v>
      </c>
      <c r="U3" s="1">
        <f>COUNTIF(Sheet1!R5,Sheet1!$R$3)</f>
        <v>1</v>
      </c>
      <c r="V3" s="1">
        <f>COUNTIF(Sheet1!S5,Sheet1!$S$3)</f>
        <v>0</v>
      </c>
      <c r="W3" s="1">
        <f>COUNTIF(Sheet1!T5,Sheet1!$T$3)</f>
        <v>0</v>
      </c>
      <c r="X3" s="1">
        <f>COUNTIF(Sheet1!U5,Sheet1!$U$3)</f>
        <v>0</v>
      </c>
      <c r="Y3" s="1">
        <f>COUNTIF(Sheet1!V5,Sheet1!$V$3)</f>
        <v>1</v>
      </c>
      <c r="Z3" s="1">
        <f>COUNTIF(Sheet1!W5,Sheet1!$W$3)</f>
        <v>0</v>
      </c>
      <c r="AA3" s="1">
        <f>COUNTIF(Sheet1!X5,Sheet1!$X$3)</f>
        <v>1</v>
      </c>
      <c r="AB3" s="1">
        <f>COUNTIF(Sheet1!Y5,Sheet1!$Y$3)</f>
        <v>0</v>
      </c>
      <c r="AC3" s="1">
        <f>COUNTIF(Sheet1!Z5,Sheet1!$Z$3)</f>
        <v>0</v>
      </c>
      <c r="AD3" s="1">
        <f>COUNTIF(Sheet1!AA5,Sheet1!$AA$3)</f>
        <v>0</v>
      </c>
      <c r="AE3" s="1">
        <f>COUNTIF(Sheet1!AB5,Sheet1!$AB$3)</f>
        <v>1</v>
      </c>
      <c r="AF3" s="1">
        <f>COUNTIF(Sheet1!AC5,Sheet1!$AC$3)</f>
        <v>0</v>
      </c>
      <c r="AG3" s="1">
        <f>COUNTIF(Sheet1!AD5,Sheet1!$AD$3)</f>
        <v>1</v>
      </c>
      <c r="AH3" s="1">
        <f>COUNTIF(Sheet1!AE5,Sheet1!$AE$3)</f>
        <v>1</v>
      </c>
      <c r="AI3" s="1">
        <f>COUNTIF(Sheet1!AF5,Sheet1!$AF$3)</f>
        <v>0</v>
      </c>
      <c r="AJ3" s="1">
        <f>COUNTIF(Sheet1!AG5,Sheet1!$AG$3)</f>
        <v>0</v>
      </c>
    </row>
    <row r="4" spans="4:41">
      <c r="D4" t="str">
        <f t="shared" si="0"/>
        <v>あほ</v>
      </c>
      <c r="E4" s="1">
        <f>COUNTIF(Sheet1!B6,Sheet1!$B$3)</f>
        <v>1</v>
      </c>
      <c r="F4" s="1">
        <f>COUNTIF(Sheet1!C6,Sheet1!$C$3)</f>
        <v>1</v>
      </c>
      <c r="G4" s="1">
        <f>COUNTIF(Sheet1!D6,Sheet1!$D$3)</f>
        <v>1</v>
      </c>
      <c r="H4" s="1">
        <f>COUNTIF(Sheet1!E6,Sheet1!$E$3)</f>
        <v>1</v>
      </c>
      <c r="I4" s="1">
        <f>COUNTIF(Sheet1!F6,Sheet1!$F$3)</f>
        <v>1</v>
      </c>
      <c r="J4" s="1">
        <f>COUNTIF(Sheet1!G6,Sheet1!$G$3)</f>
        <v>1</v>
      </c>
      <c r="K4" s="1">
        <f>COUNTIF(Sheet1!H6,Sheet1!$H$3)</f>
        <v>1</v>
      </c>
      <c r="L4" s="1">
        <f>COUNTIF(Sheet1!I6,Sheet1!$I$3)</f>
        <v>1</v>
      </c>
      <c r="M4" s="1">
        <f>COUNTIF(Sheet1!J6,Sheet1!$J$3)</f>
        <v>0</v>
      </c>
      <c r="N4" s="1">
        <f>COUNTIF(Sheet1!K6,Sheet1!$K$3)</f>
        <v>1</v>
      </c>
      <c r="O4" s="1">
        <f>COUNTIF(Sheet1!L6,Sheet1!$L$3)</f>
        <v>1</v>
      </c>
      <c r="P4" s="1">
        <f>COUNTIF(Sheet1!M6,Sheet1!$M$3)</f>
        <v>1</v>
      </c>
      <c r="Q4" s="1">
        <f>COUNTIF(Sheet1!N6,Sheet1!$N$3)</f>
        <v>1</v>
      </c>
      <c r="R4" s="1">
        <f>COUNTIF(Sheet1!O6,Sheet1!$O$3)</f>
        <v>1</v>
      </c>
      <c r="S4" s="1">
        <f>COUNTIF(Sheet1!P6,Sheet1!$P$3)</f>
        <v>1</v>
      </c>
      <c r="T4" s="1">
        <f>COUNTIF(Sheet1!Q6,Sheet1!$Q$3)</f>
        <v>1</v>
      </c>
      <c r="U4" s="1">
        <f>COUNTIF(Sheet1!R6,Sheet1!$R$3)</f>
        <v>1</v>
      </c>
      <c r="V4" s="1">
        <f>COUNTIF(Sheet1!S6,Sheet1!$S$3)</f>
        <v>0</v>
      </c>
      <c r="W4" s="1">
        <f>COUNTIF(Sheet1!T6,Sheet1!$T$3)</f>
        <v>0</v>
      </c>
      <c r="X4" s="1">
        <f>COUNTIF(Sheet1!U6,Sheet1!$U$3)</f>
        <v>0</v>
      </c>
      <c r="Y4" s="1">
        <f>COUNTIF(Sheet1!V6,Sheet1!$V$3)</f>
        <v>0</v>
      </c>
      <c r="Z4" s="1">
        <f>COUNTIF(Sheet1!W6,Sheet1!$W$3)</f>
        <v>0</v>
      </c>
      <c r="AA4" s="1">
        <f>COUNTIF(Sheet1!X6,Sheet1!$X$3)</f>
        <v>1</v>
      </c>
      <c r="AB4" s="1">
        <f>COUNTIF(Sheet1!Y6,Sheet1!$Y$3)</f>
        <v>0</v>
      </c>
      <c r="AC4" s="1">
        <f>COUNTIF(Sheet1!Z6,Sheet1!$Z$3)</f>
        <v>0</v>
      </c>
      <c r="AD4" s="1">
        <f>COUNTIF(Sheet1!AA6,Sheet1!$AA$3)</f>
        <v>0</v>
      </c>
      <c r="AE4" s="1">
        <f>COUNTIF(Sheet1!AB6,Sheet1!$AB$3)</f>
        <v>1</v>
      </c>
      <c r="AF4" s="1">
        <f>COUNTIF(Sheet1!AC6,Sheet1!$AC$3)</f>
        <v>1</v>
      </c>
      <c r="AG4" s="1">
        <f>COUNTIF(Sheet1!AD6,Sheet1!$AD$3)</f>
        <v>0</v>
      </c>
      <c r="AH4" s="1">
        <f>COUNTIF(Sheet1!AE6,Sheet1!$AE$3)</f>
        <v>0</v>
      </c>
      <c r="AI4" s="1">
        <f>COUNTIF(Sheet1!AF6,Sheet1!$AF$3)</f>
        <v>0</v>
      </c>
      <c r="AJ4" s="1">
        <f>COUNTIF(Sheet1!AG6,Sheet1!$AG$3)</f>
        <v>0</v>
      </c>
    </row>
    <row r="5" spans="4:41">
      <c r="D5" t="str">
        <f t="shared" si="0"/>
        <v>あほ</v>
      </c>
      <c r="E5" s="1">
        <f>COUNTIF(Sheet1!B7,Sheet1!$B$3)</f>
        <v>1</v>
      </c>
      <c r="F5" s="1">
        <f>COUNTIF(Sheet1!C7,Sheet1!$C$3)</f>
        <v>0</v>
      </c>
      <c r="G5" s="1">
        <f>COUNTIF(Sheet1!D7,Sheet1!$D$3)</f>
        <v>1</v>
      </c>
      <c r="H5" s="1">
        <f>COUNTIF(Sheet1!E7,Sheet1!$E$3)</f>
        <v>1</v>
      </c>
      <c r="I5" s="1">
        <f>COUNTIF(Sheet1!F7,Sheet1!$F$3)</f>
        <v>1</v>
      </c>
      <c r="J5" s="1">
        <f>COUNTIF(Sheet1!G7,Sheet1!$G$3)</f>
        <v>1</v>
      </c>
      <c r="K5" s="1">
        <f>COUNTIF(Sheet1!H7,Sheet1!$H$3)</f>
        <v>1</v>
      </c>
      <c r="L5" s="1">
        <f>COUNTIF(Sheet1!I7,Sheet1!$I$3)</f>
        <v>1</v>
      </c>
      <c r="M5" s="1">
        <f>COUNTIF(Sheet1!J7,Sheet1!$J$3)</f>
        <v>1</v>
      </c>
      <c r="N5" s="1">
        <f>COUNTIF(Sheet1!K7,Sheet1!$K$3)</f>
        <v>1</v>
      </c>
      <c r="O5" s="1">
        <f>COUNTIF(Sheet1!L7,Sheet1!$L$3)</f>
        <v>1</v>
      </c>
      <c r="P5" s="1">
        <f>COUNTIF(Sheet1!M7,Sheet1!$M$3)</f>
        <v>1</v>
      </c>
      <c r="Q5" s="1">
        <f>COUNTIF(Sheet1!N7,Sheet1!$N$3)</f>
        <v>1</v>
      </c>
      <c r="R5" s="1">
        <f>COUNTIF(Sheet1!O7,Sheet1!$O$3)</f>
        <v>1</v>
      </c>
      <c r="S5" s="1">
        <f>COUNTIF(Sheet1!P7,Sheet1!$P$3)</f>
        <v>1</v>
      </c>
      <c r="T5" s="1">
        <f>COUNTIF(Sheet1!Q7,Sheet1!$Q$3)</f>
        <v>0</v>
      </c>
      <c r="U5" s="1">
        <f>COUNTIF(Sheet1!R7,Sheet1!$R$3)</f>
        <v>1</v>
      </c>
      <c r="V5" s="1">
        <f>COUNTIF(Sheet1!S7,Sheet1!$S$3)</f>
        <v>0</v>
      </c>
      <c r="W5" s="1">
        <f>COUNTIF(Sheet1!T7,Sheet1!$T$3)</f>
        <v>1</v>
      </c>
      <c r="X5" s="1">
        <f>COUNTIF(Sheet1!U7,Sheet1!$U$3)</f>
        <v>0</v>
      </c>
      <c r="Y5" s="1">
        <f>COUNTIF(Sheet1!V7,Sheet1!$V$3)</f>
        <v>0</v>
      </c>
      <c r="Z5" s="1">
        <f>COUNTIF(Sheet1!W7,Sheet1!$W$3)</f>
        <v>1</v>
      </c>
      <c r="AA5" s="1">
        <f>COUNTIF(Sheet1!X7,Sheet1!$X$3)</f>
        <v>1</v>
      </c>
      <c r="AB5" s="1">
        <f>COUNTIF(Sheet1!Y7,Sheet1!$Y$3)</f>
        <v>0</v>
      </c>
      <c r="AC5" s="1">
        <f>COUNTIF(Sheet1!Z7,Sheet1!$Z$3)</f>
        <v>0</v>
      </c>
      <c r="AD5" s="1">
        <f>COUNTIF(Sheet1!AA7,Sheet1!$AA$3)</f>
        <v>1</v>
      </c>
      <c r="AE5" s="1">
        <f>COUNTIF(Sheet1!AB7,Sheet1!$AB$3)</f>
        <v>1</v>
      </c>
      <c r="AF5" s="1">
        <f>COUNTIF(Sheet1!AC7,Sheet1!$AC$3)</f>
        <v>1</v>
      </c>
      <c r="AG5" s="1">
        <f>COUNTIF(Sheet1!AD7,Sheet1!$AD$3)</f>
        <v>0</v>
      </c>
      <c r="AH5" s="1">
        <f>COUNTIF(Sheet1!AE7,Sheet1!$AE$3)</f>
        <v>0</v>
      </c>
      <c r="AI5" s="1">
        <f>COUNTIF(Sheet1!AF7,Sheet1!$AF$3)</f>
        <v>0</v>
      </c>
      <c r="AJ5" s="1">
        <f>COUNTIF(Sheet1!AG7,Sheet1!$AG$3)</f>
        <v>0</v>
      </c>
      <c r="AL5" s="9">
        <f>Sheet1!AH4/32*100</f>
        <v>96.875</v>
      </c>
      <c r="AM5">
        <f>RANK(Sheet1!AH4,Sheet1!$AH$4:$AH$18)</f>
        <v>1</v>
      </c>
      <c r="AO5" s="10" t="str">
        <f>関数!AP27</f>
        <v>31</v>
      </c>
    </row>
    <row r="6" spans="4:41">
      <c r="D6" t="str">
        <f t="shared" si="0"/>
        <v>あほ</v>
      </c>
      <c r="E6" s="1">
        <f>COUNTIF(Sheet1!B8,Sheet1!$B$3)</f>
        <v>1</v>
      </c>
      <c r="F6" s="1">
        <f>COUNTIF(Sheet1!C8,Sheet1!$C$3)</f>
        <v>1</v>
      </c>
      <c r="G6" s="1">
        <f>COUNTIF(Sheet1!D8,Sheet1!$D$3)</f>
        <v>1</v>
      </c>
      <c r="H6" s="1">
        <f>COUNTIF(Sheet1!E8,Sheet1!$E$3)</f>
        <v>1</v>
      </c>
      <c r="I6" s="1">
        <f>COUNTIF(Sheet1!F8,Sheet1!$F$3)</f>
        <v>1</v>
      </c>
      <c r="J6" s="1">
        <f>COUNTIF(Sheet1!G8,Sheet1!$G$3)</f>
        <v>1</v>
      </c>
      <c r="K6" s="1">
        <f>COUNTIF(Sheet1!H8,Sheet1!$H$3)</f>
        <v>1</v>
      </c>
      <c r="L6" s="1">
        <f>COUNTIF(Sheet1!I8,Sheet1!$I$3)</f>
        <v>1</v>
      </c>
      <c r="M6" s="1">
        <f>COUNTIF(Sheet1!J8,Sheet1!$J$3)</f>
        <v>1</v>
      </c>
      <c r="N6" s="1">
        <f>COUNTIF(Sheet1!K8,Sheet1!$K$3)</f>
        <v>1</v>
      </c>
      <c r="O6" s="1">
        <f>COUNTIF(Sheet1!L8,Sheet1!$L$3)</f>
        <v>1</v>
      </c>
      <c r="P6" s="1">
        <f>COUNTIF(Sheet1!M8,Sheet1!$M$3)</f>
        <v>1</v>
      </c>
      <c r="Q6" s="1">
        <f>COUNTIF(Sheet1!N8,Sheet1!$N$3)</f>
        <v>1</v>
      </c>
      <c r="R6" s="1">
        <f>COUNTIF(Sheet1!O8,Sheet1!$O$3)</f>
        <v>1</v>
      </c>
      <c r="S6" s="1">
        <f>COUNTIF(Sheet1!P8,Sheet1!$P$3)</f>
        <v>1</v>
      </c>
      <c r="T6" s="1">
        <f>COUNTIF(Sheet1!Q8,Sheet1!$Q$3)</f>
        <v>0</v>
      </c>
      <c r="U6" s="1">
        <f>COUNTIF(Sheet1!R8,Sheet1!$R$3)</f>
        <v>1</v>
      </c>
      <c r="V6" s="1">
        <f>COUNTIF(Sheet1!S8,Sheet1!$S$3)</f>
        <v>1</v>
      </c>
      <c r="W6" s="1">
        <f>COUNTIF(Sheet1!T8,Sheet1!$T$3)</f>
        <v>0</v>
      </c>
      <c r="X6" s="1">
        <f>COUNTIF(Sheet1!U8,Sheet1!$U$3)</f>
        <v>0</v>
      </c>
      <c r="Y6" s="1">
        <f>COUNTIF(Sheet1!V8,Sheet1!$V$3)</f>
        <v>0</v>
      </c>
      <c r="Z6" s="1">
        <f>COUNTIF(Sheet1!W8,Sheet1!$W$3)</f>
        <v>0</v>
      </c>
      <c r="AA6" s="1">
        <f>COUNTIF(Sheet1!X8,Sheet1!$X$3)</f>
        <v>1</v>
      </c>
      <c r="AB6" s="1">
        <f>COUNTIF(Sheet1!Y8,Sheet1!$Y$3)</f>
        <v>1</v>
      </c>
      <c r="AC6" s="1">
        <f>COUNTIF(Sheet1!Z8,Sheet1!$Z$3)</f>
        <v>0</v>
      </c>
      <c r="AD6" s="1">
        <f>COUNTIF(Sheet1!AA8,Sheet1!$AA$3)</f>
        <v>0</v>
      </c>
      <c r="AE6" s="1">
        <f>COUNTIF(Sheet1!AB8,Sheet1!$AB$3)</f>
        <v>1</v>
      </c>
      <c r="AF6" s="1">
        <f>COUNTIF(Sheet1!AC8,Sheet1!$AC$3)</f>
        <v>0</v>
      </c>
      <c r="AG6" s="1">
        <f>COUNTIF(Sheet1!AD8,Sheet1!$AD$3)</f>
        <v>0</v>
      </c>
      <c r="AH6" s="1">
        <f>COUNTIF(Sheet1!AE8,Sheet1!$AE$3)</f>
        <v>1</v>
      </c>
      <c r="AI6" s="1">
        <f>COUNTIF(Sheet1!AF8,Sheet1!$AF$3)</f>
        <v>0</v>
      </c>
      <c r="AJ6" s="1">
        <f>COUNTIF(Sheet1!AG8,Sheet1!$AG$3)</f>
        <v>0</v>
      </c>
      <c r="AL6" s="9">
        <f>Sheet1!AH5/32*100</f>
        <v>62.5</v>
      </c>
      <c r="AM6">
        <f>RANK(Sheet1!AH5,Sheet1!$AH$4:$AH$18)</f>
        <v>14</v>
      </c>
      <c r="AO6" t="str">
        <f>関数!AP28</f>
        <v>20</v>
      </c>
    </row>
    <row r="7" spans="4:41">
      <c r="D7" t="str">
        <f t="shared" si="0"/>
        <v>あほ</v>
      </c>
      <c r="E7" s="1">
        <f>COUNTIF(Sheet1!B9,Sheet1!$B$3)</f>
        <v>1</v>
      </c>
      <c r="F7" s="1">
        <f>COUNTIF(Sheet1!C9,Sheet1!$C$3)</f>
        <v>0</v>
      </c>
      <c r="G7" s="1">
        <f>COUNTIF(Sheet1!D9,Sheet1!$D$3)</f>
        <v>1</v>
      </c>
      <c r="H7" s="1">
        <f>COUNTIF(Sheet1!E9,Sheet1!$E$3)</f>
        <v>1</v>
      </c>
      <c r="I7" s="1">
        <f>COUNTIF(Sheet1!F9,Sheet1!$F$3)</f>
        <v>1</v>
      </c>
      <c r="J7" s="1">
        <f>COUNTIF(Sheet1!G9,Sheet1!$G$3)</f>
        <v>1</v>
      </c>
      <c r="K7" s="1">
        <f>COUNTIF(Sheet1!H9,Sheet1!$H$3)</f>
        <v>1</v>
      </c>
      <c r="L7" s="1">
        <f>COUNTIF(Sheet1!I9,Sheet1!$I$3)</f>
        <v>1</v>
      </c>
      <c r="M7" s="1">
        <f>COUNTIF(Sheet1!J9,Sheet1!$J$3)</f>
        <v>1</v>
      </c>
      <c r="N7" s="1">
        <f>COUNTIF(Sheet1!K9,Sheet1!$K$3)</f>
        <v>1</v>
      </c>
      <c r="O7" s="1">
        <f>COUNTIF(Sheet1!L9,Sheet1!$L$3)</f>
        <v>1</v>
      </c>
      <c r="P7" s="1">
        <f>COUNTIF(Sheet1!M9,Sheet1!$M$3)</f>
        <v>1</v>
      </c>
      <c r="Q7" s="1">
        <f>COUNTIF(Sheet1!N9,Sheet1!$N$3)</f>
        <v>1</v>
      </c>
      <c r="R7" s="1">
        <f>COUNTIF(Sheet1!O9,Sheet1!$O$3)</f>
        <v>1</v>
      </c>
      <c r="S7" s="1">
        <f>COUNTIF(Sheet1!P9,Sheet1!$P$3)</f>
        <v>1</v>
      </c>
      <c r="T7" s="1">
        <f>COUNTIF(Sheet1!Q9,Sheet1!$Q$3)</f>
        <v>0</v>
      </c>
      <c r="U7" s="1">
        <f>COUNTIF(Sheet1!R9,Sheet1!$R$3)</f>
        <v>1</v>
      </c>
      <c r="V7" s="1">
        <f>COUNTIF(Sheet1!S9,Sheet1!$S$3)</f>
        <v>0</v>
      </c>
      <c r="W7" s="1">
        <f>COUNTIF(Sheet1!T9,Sheet1!$T$3)</f>
        <v>1</v>
      </c>
      <c r="X7" s="1">
        <f>COUNTIF(Sheet1!U9,Sheet1!$U$3)</f>
        <v>0</v>
      </c>
      <c r="Y7" s="1">
        <f>COUNTIF(Sheet1!V9,Sheet1!$V$3)</f>
        <v>0</v>
      </c>
      <c r="Z7" s="1">
        <f>COUNTIF(Sheet1!W9,Sheet1!$W$3)</f>
        <v>1</v>
      </c>
      <c r="AA7" s="1">
        <f>COUNTIF(Sheet1!X9,Sheet1!$X$3)</f>
        <v>1</v>
      </c>
      <c r="AB7" s="1">
        <f>COUNTIF(Sheet1!Y9,Sheet1!$Y$3)</f>
        <v>0</v>
      </c>
      <c r="AC7" s="1">
        <f>COUNTIF(Sheet1!Z9,Sheet1!$Z$3)</f>
        <v>0</v>
      </c>
      <c r="AD7" s="1">
        <f>COUNTIF(Sheet1!AA9,Sheet1!$AA$3)</f>
        <v>1</v>
      </c>
      <c r="AE7" s="1">
        <f>COUNTIF(Sheet1!AB9,Sheet1!$AB$3)</f>
        <v>1</v>
      </c>
      <c r="AF7" s="1">
        <f>COUNTIF(Sheet1!AC9,Sheet1!$AC$3)</f>
        <v>0</v>
      </c>
      <c r="AG7" s="1">
        <f>COUNTIF(Sheet1!AD9,Sheet1!$AD$3)</f>
        <v>0</v>
      </c>
      <c r="AH7" s="1">
        <f>COUNTIF(Sheet1!AE9,Sheet1!$AE$3)</f>
        <v>1</v>
      </c>
      <c r="AI7" s="1">
        <f>COUNTIF(Sheet1!AF9,Sheet1!$AF$3)</f>
        <v>0</v>
      </c>
      <c r="AJ7" s="1">
        <f>COUNTIF(Sheet1!AG9,Sheet1!$AG$3)</f>
        <v>1</v>
      </c>
      <c r="AL7" s="9">
        <f>Sheet1!AH6/32*100</f>
        <v>59.375</v>
      </c>
      <c r="AM7">
        <f>RANK(Sheet1!AH6,Sheet1!$AH$4:$AH$18)</f>
        <v>15</v>
      </c>
      <c r="AO7" t="str">
        <f>関数!AP29</f>
        <v>19</v>
      </c>
    </row>
    <row r="8" spans="4:41">
      <c r="D8" t="str">
        <f t="shared" si="0"/>
        <v>あほ</v>
      </c>
      <c r="E8" s="1">
        <f>COUNTIF(Sheet1!B10,Sheet1!$B$3)</f>
        <v>1</v>
      </c>
      <c r="F8" s="1">
        <f>COUNTIF(Sheet1!C10,Sheet1!$C$3)</f>
        <v>0</v>
      </c>
      <c r="G8" s="1">
        <f>COUNTIF(Sheet1!D10,Sheet1!$D$3)</f>
        <v>1</v>
      </c>
      <c r="H8" s="1">
        <f>COUNTIF(Sheet1!E10,Sheet1!$E$3)</f>
        <v>1</v>
      </c>
      <c r="I8" s="1">
        <f>COUNTIF(Sheet1!F10,Sheet1!$F$3)</f>
        <v>1</v>
      </c>
      <c r="J8" s="1">
        <f>COUNTIF(Sheet1!G10,Sheet1!$G$3)</f>
        <v>1</v>
      </c>
      <c r="K8" s="1">
        <f>COUNTIF(Sheet1!H10,Sheet1!$H$3)</f>
        <v>1</v>
      </c>
      <c r="L8" s="1">
        <f>COUNTIF(Sheet1!I10,Sheet1!$I$3)</f>
        <v>1</v>
      </c>
      <c r="M8" s="1">
        <f>COUNTIF(Sheet1!J10,Sheet1!$J$3)</f>
        <v>1</v>
      </c>
      <c r="N8" s="1">
        <f>COUNTIF(Sheet1!K10,Sheet1!$K$3)</f>
        <v>1</v>
      </c>
      <c r="O8" s="1">
        <f>COUNTIF(Sheet1!L10,Sheet1!$L$3)</f>
        <v>1</v>
      </c>
      <c r="P8" s="1">
        <f>COUNTIF(Sheet1!M10,Sheet1!$M$3)</f>
        <v>1</v>
      </c>
      <c r="Q8" s="1">
        <f>COUNTIF(Sheet1!N10,Sheet1!$N$3)</f>
        <v>1</v>
      </c>
      <c r="R8" s="1">
        <f>COUNTIF(Sheet1!O10,Sheet1!$O$3)</f>
        <v>1</v>
      </c>
      <c r="S8" s="1">
        <f>COUNTIF(Sheet1!P10,Sheet1!$P$3)</f>
        <v>1</v>
      </c>
      <c r="T8" s="1">
        <f>COUNTIF(Sheet1!Q10,Sheet1!$Q$3)</f>
        <v>0</v>
      </c>
      <c r="U8" s="1">
        <f>COUNTIF(Sheet1!R10,Sheet1!$R$3)</f>
        <v>1</v>
      </c>
      <c r="V8" s="1">
        <f>COUNTIF(Sheet1!S10,Sheet1!$S$3)</f>
        <v>0</v>
      </c>
      <c r="W8" s="1">
        <f>COUNTIF(Sheet1!T10,Sheet1!$T$3)</f>
        <v>1</v>
      </c>
      <c r="X8" s="1">
        <f>COUNTIF(Sheet1!U10,Sheet1!$U$3)</f>
        <v>0</v>
      </c>
      <c r="Y8" s="1">
        <f>COUNTIF(Sheet1!V10,Sheet1!$V$3)</f>
        <v>0</v>
      </c>
      <c r="Z8" s="1">
        <f>COUNTIF(Sheet1!W10,Sheet1!$W$3)</f>
        <v>1</v>
      </c>
      <c r="AA8" s="1">
        <f>COUNTIF(Sheet1!X10,Sheet1!$X$3)</f>
        <v>0</v>
      </c>
      <c r="AB8" s="1">
        <f>COUNTIF(Sheet1!Y10,Sheet1!$Y$3)</f>
        <v>1</v>
      </c>
      <c r="AC8" s="1">
        <f>COUNTIF(Sheet1!Z10,Sheet1!$Z$3)</f>
        <v>1</v>
      </c>
      <c r="AD8" s="1">
        <f>COUNTIF(Sheet1!AA10,Sheet1!$AA$3)</f>
        <v>1</v>
      </c>
      <c r="AE8" s="1">
        <f>COUNTIF(Sheet1!AB10,Sheet1!$AB$3)</f>
        <v>0</v>
      </c>
      <c r="AF8" s="1">
        <f>COUNTIF(Sheet1!AC10,Sheet1!$AC$3)</f>
        <v>1</v>
      </c>
      <c r="AG8" s="1">
        <f>COUNTIF(Sheet1!AD10,Sheet1!$AD$3)</f>
        <v>0</v>
      </c>
      <c r="AH8" s="1">
        <f>COUNTIF(Sheet1!AE10,Sheet1!$AE$3)</f>
        <v>1</v>
      </c>
      <c r="AI8" s="1">
        <f>COUNTIF(Sheet1!AF10,Sheet1!$AF$3)</f>
        <v>0</v>
      </c>
      <c r="AJ8" s="1">
        <f>COUNTIF(Sheet1!AG10,Sheet1!$AG$3)</f>
        <v>1</v>
      </c>
      <c r="AL8" s="9">
        <f>Sheet1!AH7/32*100</f>
        <v>65.625</v>
      </c>
      <c r="AM8">
        <f>RANK(Sheet1!AH7,Sheet1!$AH$4:$AH$18)</f>
        <v>12</v>
      </c>
      <c r="AO8" t="str">
        <f>関数!AP30</f>
        <v>21</v>
      </c>
    </row>
    <row r="9" spans="4:41">
      <c r="D9" t="str">
        <f>AT34</f>
        <v>真ん</v>
      </c>
      <c r="E9" s="1">
        <f>COUNTIF(Sheet1!B11,Sheet1!$B$3)</f>
        <v>1</v>
      </c>
      <c r="F9" s="1">
        <f>COUNTIF(Sheet1!C11,Sheet1!$C$3)</f>
        <v>1</v>
      </c>
      <c r="G9" s="1">
        <f>COUNTIF(Sheet1!D11,Sheet1!$D$3)</f>
        <v>1</v>
      </c>
      <c r="H9" s="1">
        <f>COUNTIF(Sheet1!E11,Sheet1!$E$3)</f>
        <v>1</v>
      </c>
      <c r="I9" s="1">
        <f>COUNTIF(Sheet1!F11,Sheet1!$F$3)</f>
        <v>1</v>
      </c>
      <c r="J9" s="1">
        <f>COUNTIF(Sheet1!G11,Sheet1!$G$3)</f>
        <v>1</v>
      </c>
      <c r="K9" s="1">
        <f>COUNTIF(Sheet1!H11,Sheet1!$H$3)</f>
        <v>1</v>
      </c>
      <c r="L9" s="1">
        <f>COUNTIF(Sheet1!I11,Sheet1!$I$3)</f>
        <v>1</v>
      </c>
      <c r="M9" s="1">
        <f>COUNTIF(Sheet1!J11,Sheet1!$J$3)</f>
        <v>1</v>
      </c>
      <c r="N9" s="1">
        <f>COUNTIF(Sheet1!K11,Sheet1!$K$3)</f>
        <v>1</v>
      </c>
      <c r="O9" s="1">
        <f>COUNTIF(Sheet1!L11,Sheet1!$L$3)</f>
        <v>1</v>
      </c>
      <c r="P9" s="1">
        <f>COUNTIF(Sheet1!M11,Sheet1!$M$3)</f>
        <v>1</v>
      </c>
      <c r="Q9" s="1">
        <f>COUNTIF(Sheet1!N11,Sheet1!$N$3)</f>
        <v>1</v>
      </c>
      <c r="R9" s="1">
        <f>COUNTIF(Sheet1!O11,Sheet1!$O$3)</f>
        <v>1</v>
      </c>
      <c r="S9" s="1">
        <f>COUNTIF(Sheet1!P11,Sheet1!$P$3)</f>
        <v>1</v>
      </c>
      <c r="T9" s="1">
        <f>COUNTIF(Sheet1!Q11,Sheet1!$Q$3)</f>
        <v>0</v>
      </c>
      <c r="U9" s="1">
        <f>COUNTIF(Sheet1!R11,Sheet1!$R$3)</f>
        <v>1</v>
      </c>
      <c r="V9" s="1">
        <f>COUNTIF(Sheet1!S11,Sheet1!$S$3)</f>
        <v>0</v>
      </c>
      <c r="W9" s="1">
        <f>COUNTIF(Sheet1!T11,Sheet1!$T$3)</f>
        <v>0</v>
      </c>
      <c r="X9" s="1">
        <f>COUNTIF(Sheet1!U11,Sheet1!$U$3)</f>
        <v>0</v>
      </c>
      <c r="Y9" s="1">
        <f>COUNTIF(Sheet1!V11,Sheet1!$V$3)</f>
        <v>0</v>
      </c>
      <c r="Z9" s="1">
        <f>COUNTIF(Sheet1!W11,Sheet1!$W$3)</f>
        <v>1</v>
      </c>
      <c r="AA9" s="1">
        <f>COUNTIF(Sheet1!X11,Sheet1!$X$3)</f>
        <v>0</v>
      </c>
      <c r="AB9" s="1">
        <f>COUNTIF(Sheet1!Y11,Sheet1!$Y$3)</f>
        <v>1</v>
      </c>
      <c r="AC9" s="1">
        <f>COUNTIF(Sheet1!Z11,Sheet1!$Z$3)</f>
        <v>1</v>
      </c>
      <c r="AD9" s="1">
        <f>COUNTIF(Sheet1!AA11,Sheet1!$AA$3)</f>
        <v>1</v>
      </c>
      <c r="AE9" s="1">
        <f>COUNTIF(Sheet1!AB11,Sheet1!$AB$3)</f>
        <v>1</v>
      </c>
      <c r="AF9" s="1">
        <f>COUNTIF(Sheet1!AC11,Sheet1!$AC$3)</f>
        <v>1</v>
      </c>
      <c r="AG9" s="1">
        <f>COUNTIF(Sheet1!AD11,Sheet1!$AD$3)</f>
        <v>1</v>
      </c>
      <c r="AH9" s="1">
        <f>COUNTIF(Sheet1!AE11,Sheet1!$AE$3)</f>
        <v>1</v>
      </c>
      <c r="AI9" s="1">
        <f>COUNTIF(Sheet1!AF11,Sheet1!$AF$3)</f>
        <v>0</v>
      </c>
      <c r="AJ9" s="1">
        <f>COUNTIF(Sheet1!AG11,Sheet1!$AG$3)</f>
        <v>1</v>
      </c>
      <c r="AL9" s="9">
        <f>Sheet1!AH8/32*100</f>
        <v>65.625</v>
      </c>
      <c r="AM9">
        <f>RANK(Sheet1!AH8,Sheet1!$AH$4:$AH$18)</f>
        <v>12</v>
      </c>
      <c r="AO9" t="str">
        <f>関数!AP31</f>
        <v>21</v>
      </c>
    </row>
    <row r="10" spans="4:41">
      <c r="D10" t="str">
        <f t="shared" si="0"/>
        <v>真ん</v>
      </c>
      <c r="E10" s="1">
        <f>COUNTIF(Sheet1!B12,Sheet1!$B$3)</f>
        <v>1</v>
      </c>
      <c r="F10" s="1">
        <f>COUNTIF(Sheet1!C12,Sheet1!$C$3)</f>
        <v>0</v>
      </c>
      <c r="G10" s="1">
        <f>COUNTIF(Sheet1!D12,Sheet1!$D$3)</f>
        <v>1</v>
      </c>
      <c r="H10" s="1">
        <f>COUNTIF(Sheet1!E12,Sheet1!$E$3)</f>
        <v>1</v>
      </c>
      <c r="I10" s="1">
        <f>COUNTIF(Sheet1!F12,Sheet1!$F$3)</f>
        <v>1</v>
      </c>
      <c r="J10" s="1">
        <f>COUNTIF(Sheet1!G12,Sheet1!$G$3)</f>
        <v>1</v>
      </c>
      <c r="K10" s="1">
        <f>COUNTIF(Sheet1!H12,Sheet1!$H$3)</f>
        <v>1</v>
      </c>
      <c r="L10" s="1">
        <f>COUNTIF(Sheet1!I12,Sheet1!$I$3)</f>
        <v>1</v>
      </c>
      <c r="M10" s="1">
        <f>COUNTIF(Sheet1!J12,Sheet1!$J$3)</f>
        <v>0</v>
      </c>
      <c r="N10" s="1">
        <f>COUNTIF(Sheet1!K12,Sheet1!$K$3)</f>
        <v>1</v>
      </c>
      <c r="O10" s="1">
        <f>COUNTIF(Sheet1!L12,Sheet1!$L$3)</f>
        <v>1</v>
      </c>
      <c r="P10" s="1">
        <f>COUNTIF(Sheet1!M12,Sheet1!$M$3)</f>
        <v>1</v>
      </c>
      <c r="Q10" s="1">
        <f>COUNTIF(Sheet1!N12,Sheet1!$N$3)</f>
        <v>1</v>
      </c>
      <c r="R10" s="1">
        <f>COUNTIF(Sheet1!O12,Sheet1!$O$3)</f>
        <v>1</v>
      </c>
      <c r="S10" s="1">
        <f>COUNTIF(Sheet1!P12,Sheet1!$P$3)</f>
        <v>1</v>
      </c>
      <c r="T10" s="1">
        <f>COUNTIF(Sheet1!Q12,Sheet1!$Q$3)</f>
        <v>0</v>
      </c>
      <c r="U10" s="1">
        <f>COUNTIF(Sheet1!R12,Sheet1!$R$3)</f>
        <v>1</v>
      </c>
      <c r="V10" s="1">
        <f>COUNTIF(Sheet1!S12,Sheet1!$S$3)</f>
        <v>0</v>
      </c>
      <c r="W10" s="1">
        <f>COUNTIF(Sheet1!T12,Sheet1!$T$3)</f>
        <v>0</v>
      </c>
      <c r="X10" s="1">
        <f>COUNTIF(Sheet1!U12,Sheet1!$U$3)</f>
        <v>0</v>
      </c>
      <c r="Y10" s="1">
        <f>COUNTIF(Sheet1!V12,Sheet1!$V$3)</f>
        <v>1</v>
      </c>
      <c r="Z10" s="1">
        <f>COUNTIF(Sheet1!W12,Sheet1!$W$3)</f>
        <v>1</v>
      </c>
      <c r="AA10" s="1">
        <f>COUNTIF(Sheet1!X12,Sheet1!$X$3)</f>
        <v>1</v>
      </c>
      <c r="AB10" s="1">
        <f>COUNTIF(Sheet1!Y12,Sheet1!$Y$3)</f>
        <v>1</v>
      </c>
      <c r="AC10" s="1">
        <f>COUNTIF(Sheet1!Z12,Sheet1!$Z$3)</f>
        <v>1</v>
      </c>
      <c r="AD10" s="1">
        <f>COUNTIF(Sheet1!AA12,Sheet1!$AA$3)</f>
        <v>1</v>
      </c>
      <c r="AE10" s="1">
        <f>COUNTIF(Sheet1!AB12,Sheet1!$AB$3)</f>
        <v>1</v>
      </c>
      <c r="AF10" s="1">
        <f>COUNTIF(Sheet1!AC12,Sheet1!$AC$3)</f>
        <v>1</v>
      </c>
      <c r="AG10" s="1">
        <f>COUNTIF(Sheet1!AD12,Sheet1!$AD$3)</f>
        <v>1</v>
      </c>
      <c r="AH10" s="1">
        <f>COUNTIF(Sheet1!AE12,Sheet1!$AE$3)</f>
        <v>1</v>
      </c>
      <c r="AI10" s="1">
        <f>COUNTIF(Sheet1!AF12,Sheet1!$AF$3)</f>
        <v>0</v>
      </c>
      <c r="AJ10" s="1">
        <f>COUNTIF(Sheet1!AG12,Sheet1!$AG$3)</f>
        <v>1</v>
      </c>
      <c r="AL10" s="9">
        <f>Sheet1!AH9/32*100</f>
        <v>68.75</v>
      </c>
      <c r="AM10">
        <f>RANK(Sheet1!AH9,Sheet1!$AH$4:$AH$18)</f>
        <v>10</v>
      </c>
      <c r="AO10" t="str">
        <f>関数!AP32</f>
        <v>22</v>
      </c>
    </row>
    <row r="11" spans="4:41">
      <c r="D11" t="str">
        <f t="shared" si="0"/>
        <v>真ん</v>
      </c>
      <c r="E11" s="1">
        <f>COUNTIF(Sheet1!B13,Sheet1!$B$3)</f>
        <v>1</v>
      </c>
      <c r="F11" s="1">
        <f>COUNTIF(Sheet1!C13,Sheet1!$C$3)</f>
        <v>0</v>
      </c>
      <c r="G11" s="1">
        <f>COUNTIF(Sheet1!D13,Sheet1!$D$3)</f>
        <v>1</v>
      </c>
      <c r="H11" s="1">
        <f>COUNTIF(Sheet1!E13,Sheet1!$E$3)</f>
        <v>1</v>
      </c>
      <c r="I11" s="1">
        <f>COUNTIF(Sheet1!F13,Sheet1!$F$3)</f>
        <v>1</v>
      </c>
      <c r="J11" s="1">
        <f>COUNTIF(Sheet1!G13,Sheet1!$G$3)</f>
        <v>1</v>
      </c>
      <c r="K11" s="1">
        <f>COUNTIF(Sheet1!H13,Sheet1!$H$3)</f>
        <v>1</v>
      </c>
      <c r="L11" s="1">
        <f>COUNTIF(Sheet1!I13,Sheet1!$I$3)</f>
        <v>1</v>
      </c>
      <c r="M11" s="1">
        <f>COUNTIF(Sheet1!J13,Sheet1!$J$3)</f>
        <v>1</v>
      </c>
      <c r="N11" s="1">
        <f>COUNTIF(Sheet1!K13,Sheet1!$K$3)</f>
        <v>1</v>
      </c>
      <c r="O11" s="1">
        <f>COUNTIF(Sheet1!L13,Sheet1!$L$3)</f>
        <v>1</v>
      </c>
      <c r="P11" s="1">
        <f>COUNTIF(Sheet1!M13,Sheet1!$M$3)</f>
        <v>1</v>
      </c>
      <c r="Q11" s="1">
        <f>COUNTIF(Sheet1!N13,Sheet1!$N$3)</f>
        <v>1</v>
      </c>
      <c r="R11" s="1">
        <f>COUNTIF(Sheet1!O13,Sheet1!$O$3)</f>
        <v>1</v>
      </c>
      <c r="S11" s="1">
        <f>COUNTIF(Sheet1!P13,Sheet1!$P$3)</f>
        <v>1</v>
      </c>
      <c r="T11" s="1">
        <f>COUNTIF(Sheet1!Q13,Sheet1!$Q$3)</f>
        <v>0</v>
      </c>
      <c r="U11" s="1">
        <f>COUNTIF(Sheet1!R13,Sheet1!$R$3)</f>
        <v>1</v>
      </c>
      <c r="V11" s="1">
        <f>COUNTIF(Sheet1!S13,Sheet1!$S$3)</f>
        <v>0</v>
      </c>
      <c r="W11" s="1">
        <f>COUNTIF(Sheet1!T13,Sheet1!$T$3)</f>
        <v>0</v>
      </c>
      <c r="X11" s="1">
        <f>COUNTIF(Sheet1!U13,Sheet1!$U$3)</f>
        <v>0</v>
      </c>
      <c r="Y11" s="1">
        <f>COUNTIF(Sheet1!V13,Sheet1!$V$3)</f>
        <v>0</v>
      </c>
      <c r="Z11" s="1">
        <f>COUNTIF(Sheet1!W13,Sheet1!$W$3)</f>
        <v>1</v>
      </c>
      <c r="AA11" s="1">
        <f>COUNTIF(Sheet1!X13,Sheet1!$X$3)</f>
        <v>1</v>
      </c>
      <c r="AB11" s="1">
        <f>COUNTIF(Sheet1!Y13,Sheet1!$Y$3)</f>
        <v>1</v>
      </c>
      <c r="AC11" s="1">
        <f>COUNTIF(Sheet1!Z13,Sheet1!$Z$3)</f>
        <v>1</v>
      </c>
      <c r="AD11" s="1">
        <f>COUNTIF(Sheet1!AA13,Sheet1!$AA$3)</f>
        <v>1</v>
      </c>
      <c r="AE11" s="1">
        <f>COUNTIF(Sheet1!AB13,Sheet1!$AB$3)</f>
        <v>1</v>
      </c>
      <c r="AF11" s="1">
        <f>COUNTIF(Sheet1!AC13,Sheet1!$AC$3)</f>
        <v>1</v>
      </c>
      <c r="AG11" s="1">
        <f>COUNTIF(Sheet1!AD13,Sheet1!$AD$3)</f>
        <v>1</v>
      </c>
      <c r="AH11" s="1">
        <f>COUNTIF(Sheet1!AE13,Sheet1!$AE$3)</f>
        <v>1</v>
      </c>
      <c r="AI11" s="1">
        <f>COUNTIF(Sheet1!AF13,Sheet1!$AF$3)</f>
        <v>0</v>
      </c>
      <c r="AJ11" s="1">
        <f>COUNTIF(Sheet1!AG13,Sheet1!$AG$3)</f>
        <v>1</v>
      </c>
      <c r="AL11" s="9">
        <f>Sheet1!AH10/32*100</f>
        <v>71.875</v>
      </c>
      <c r="AM11">
        <f>RANK(Sheet1!AH10,Sheet1!$AH$4:$AH$18)</f>
        <v>9</v>
      </c>
      <c r="AO11" t="str">
        <f>関数!AP33</f>
        <v>23</v>
      </c>
    </row>
    <row r="12" spans="4:41">
      <c r="D12" t="str">
        <f t="shared" si="0"/>
        <v>良い</v>
      </c>
      <c r="E12" s="1">
        <f>COUNTIF(Sheet1!B14,Sheet1!$B$3)</f>
        <v>1</v>
      </c>
      <c r="F12" s="1">
        <f>COUNTIF(Sheet1!C14,Sheet1!$C$3)</f>
        <v>0</v>
      </c>
      <c r="G12" s="1">
        <f>COUNTIF(Sheet1!D14,Sheet1!$D$3)</f>
        <v>1</v>
      </c>
      <c r="H12" s="1">
        <f>COUNTIF(Sheet1!E14,Sheet1!$E$3)</f>
        <v>1</v>
      </c>
      <c r="I12" s="1">
        <f>COUNTIF(Sheet1!F14,Sheet1!$F$3)</f>
        <v>1</v>
      </c>
      <c r="J12" s="1">
        <f>COUNTIF(Sheet1!G14,Sheet1!$G$3)</f>
        <v>1</v>
      </c>
      <c r="K12" s="1">
        <f>COUNTIF(Sheet1!H14,Sheet1!$H$3)</f>
        <v>1</v>
      </c>
      <c r="L12" s="1">
        <f>COUNTIF(Sheet1!I14,Sheet1!$I$3)</f>
        <v>1</v>
      </c>
      <c r="M12" s="1">
        <f>COUNTIF(Sheet1!J14,Sheet1!$J$3)</f>
        <v>0</v>
      </c>
      <c r="N12" s="1">
        <f>COUNTIF(Sheet1!K14,Sheet1!$K$3)</f>
        <v>1</v>
      </c>
      <c r="O12" s="1">
        <f>COUNTIF(Sheet1!L14,Sheet1!$L$3)</f>
        <v>1</v>
      </c>
      <c r="P12" s="1">
        <f>COUNTIF(Sheet1!M14,Sheet1!$M$3)</f>
        <v>1</v>
      </c>
      <c r="Q12" s="1">
        <f>COUNTIF(Sheet1!N14,Sheet1!$N$3)</f>
        <v>1</v>
      </c>
      <c r="R12" s="1">
        <f>COUNTIF(Sheet1!O14,Sheet1!$O$3)</f>
        <v>1</v>
      </c>
      <c r="S12" s="1">
        <f>COUNTIF(Sheet1!P14,Sheet1!$P$3)</f>
        <v>1</v>
      </c>
      <c r="T12" s="1">
        <f>COUNTIF(Sheet1!Q14,Sheet1!$Q$3)</f>
        <v>1</v>
      </c>
      <c r="U12" s="1">
        <f>COUNTIF(Sheet1!R14,Sheet1!$R$3)</f>
        <v>1</v>
      </c>
      <c r="V12" s="1">
        <f>COUNTIF(Sheet1!S14,Sheet1!$S$3)</f>
        <v>1</v>
      </c>
      <c r="W12" s="1">
        <f>COUNTIF(Sheet1!T14,Sheet1!$T$3)</f>
        <v>0</v>
      </c>
      <c r="X12" s="1">
        <f>COUNTIF(Sheet1!U14,Sheet1!$U$3)</f>
        <v>0</v>
      </c>
      <c r="Y12" s="1">
        <f>COUNTIF(Sheet1!V14,Sheet1!$V$3)</f>
        <v>1</v>
      </c>
      <c r="Z12" s="1">
        <f>COUNTIF(Sheet1!W14,Sheet1!$W$3)</f>
        <v>1</v>
      </c>
      <c r="AA12" s="1">
        <f>COUNTIF(Sheet1!X14,Sheet1!$X$3)</f>
        <v>1</v>
      </c>
      <c r="AB12" s="1">
        <f>COUNTIF(Sheet1!Y14,Sheet1!$Y$3)</f>
        <v>1</v>
      </c>
      <c r="AC12" s="1">
        <f>COUNTIF(Sheet1!Z14,Sheet1!$Z$3)</f>
        <v>1</v>
      </c>
      <c r="AD12" s="1">
        <f>COUNTIF(Sheet1!AA14,Sheet1!$AA$3)</f>
        <v>1</v>
      </c>
      <c r="AE12" s="1">
        <f>COUNTIF(Sheet1!AB14,Sheet1!$AB$3)</f>
        <v>1</v>
      </c>
      <c r="AF12" s="1">
        <f>COUNTIF(Sheet1!AC14,Sheet1!$AC$3)</f>
        <v>1</v>
      </c>
      <c r="AG12" s="1">
        <f>COUNTIF(Sheet1!AD14,Sheet1!$AD$3)</f>
        <v>1</v>
      </c>
      <c r="AH12" s="1">
        <f>COUNTIF(Sheet1!AE14,Sheet1!$AE$3)</f>
        <v>1</v>
      </c>
      <c r="AI12" s="1">
        <f>COUNTIF(Sheet1!AF14,Sheet1!$AF$3)</f>
        <v>0</v>
      </c>
      <c r="AJ12" s="1">
        <f>COUNTIF(Sheet1!AG14,Sheet1!$AG$3)</f>
        <v>1</v>
      </c>
      <c r="AL12" s="9">
        <f>Sheet1!AH11/32*100</f>
        <v>78.125</v>
      </c>
      <c r="AM12">
        <f>RANK(Sheet1!AH11,Sheet1!$AH$4:$AH$18)</f>
        <v>6</v>
      </c>
      <c r="AO12" t="str">
        <f>関数!AP34</f>
        <v>真ん中</v>
      </c>
    </row>
    <row r="13" spans="4:41">
      <c r="D13" t="str">
        <f t="shared" si="0"/>
        <v>良い</v>
      </c>
      <c r="E13" s="1">
        <f>COUNTIF(Sheet1!B15,Sheet1!$B$3)</f>
        <v>1</v>
      </c>
      <c r="F13" s="1">
        <f>COUNTIF(Sheet1!C15,Sheet1!$C$3)</f>
        <v>0</v>
      </c>
      <c r="G13" s="1">
        <f>COUNTIF(Sheet1!D15,Sheet1!$D$3)</f>
        <v>1</v>
      </c>
      <c r="H13" s="1">
        <f>COUNTIF(Sheet1!E15,Sheet1!$E$3)</f>
        <v>1</v>
      </c>
      <c r="I13" s="1">
        <f>COUNTIF(Sheet1!F15,Sheet1!$F$3)</f>
        <v>1</v>
      </c>
      <c r="J13" s="1">
        <f>COUNTIF(Sheet1!G15,Sheet1!$G$3)</f>
        <v>1</v>
      </c>
      <c r="K13" s="1">
        <f>COUNTIF(Sheet1!H15,Sheet1!$H$3)</f>
        <v>1</v>
      </c>
      <c r="L13" s="1">
        <f>COUNTIF(Sheet1!I15,Sheet1!$I$3)</f>
        <v>1</v>
      </c>
      <c r="M13" s="1">
        <f>COUNTIF(Sheet1!J15,Sheet1!$J$3)</f>
        <v>1</v>
      </c>
      <c r="N13" s="1">
        <f>COUNTIF(Sheet1!K15,Sheet1!$K$3)</f>
        <v>1</v>
      </c>
      <c r="O13" s="1">
        <f>COUNTIF(Sheet1!L15,Sheet1!$L$3)</f>
        <v>1</v>
      </c>
      <c r="P13" s="1">
        <f>COUNTIF(Sheet1!M15,Sheet1!$M$3)</f>
        <v>1</v>
      </c>
      <c r="Q13" s="1">
        <f>COUNTIF(Sheet1!N15,Sheet1!$N$3)</f>
        <v>0</v>
      </c>
      <c r="R13" s="1">
        <f>COUNTIF(Sheet1!O15,Sheet1!$O$3)</f>
        <v>1</v>
      </c>
      <c r="S13" s="1">
        <f>COUNTIF(Sheet1!P15,Sheet1!$P$3)</f>
        <v>1</v>
      </c>
      <c r="T13" s="1">
        <f>COUNTIF(Sheet1!Q15,Sheet1!$Q$3)</f>
        <v>0</v>
      </c>
      <c r="U13" s="1">
        <f>COUNTIF(Sheet1!R15,Sheet1!$R$3)</f>
        <v>1</v>
      </c>
      <c r="V13" s="1">
        <f>COUNTIF(Sheet1!S15,Sheet1!$S$3)</f>
        <v>0</v>
      </c>
      <c r="W13" s="1">
        <f>COUNTIF(Sheet1!T15,Sheet1!$T$3)</f>
        <v>1</v>
      </c>
      <c r="X13" s="1">
        <f>COUNTIF(Sheet1!U15,Sheet1!$U$3)</f>
        <v>1</v>
      </c>
      <c r="Y13" s="1">
        <f>COUNTIF(Sheet1!V15,Sheet1!$V$3)</f>
        <v>1</v>
      </c>
      <c r="Z13" s="1">
        <f>COUNTIF(Sheet1!W15,Sheet1!$W$3)</f>
        <v>1</v>
      </c>
      <c r="AA13" s="1">
        <f>COUNTIF(Sheet1!X15,Sheet1!$X$3)</f>
        <v>1</v>
      </c>
      <c r="AB13" s="1">
        <f>COUNTIF(Sheet1!Y15,Sheet1!$Y$3)</f>
        <v>1</v>
      </c>
      <c r="AC13" s="1">
        <f>COUNTIF(Sheet1!Z15,Sheet1!$Z$3)</f>
        <v>1</v>
      </c>
      <c r="AD13" s="1">
        <f>COUNTIF(Sheet1!AA15,Sheet1!$AA$3)</f>
        <v>1</v>
      </c>
      <c r="AE13" s="1">
        <f>COUNTIF(Sheet1!AB15,Sheet1!$AB$3)</f>
        <v>1</v>
      </c>
      <c r="AF13" s="1">
        <f>COUNTIF(Sheet1!AC15,Sheet1!$AC$3)</f>
        <v>1</v>
      </c>
      <c r="AG13" s="1">
        <f>COUNTIF(Sheet1!AD15,Sheet1!$AD$3)</f>
        <v>1</v>
      </c>
      <c r="AH13" s="1">
        <f>COUNTIF(Sheet1!AE15,Sheet1!$AE$3)</f>
        <v>1</v>
      </c>
      <c r="AI13" s="1">
        <f>COUNTIF(Sheet1!AF15,Sheet1!$AF$3)</f>
        <v>0</v>
      </c>
      <c r="AJ13" s="1">
        <f>COUNTIF(Sheet1!AG15,Sheet1!$AG$3)</f>
        <v>1</v>
      </c>
      <c r="AL13" s="9">
        <f>Sheet1!AH12/32*100</f>
        <v>78.125</v>
      </c>
      <c r="AM13">
        <f>RANK(Sheet1!AH12,Sheet1!$AH$4:$AH$18)</f>
        <v>6</v>
      </c>
      <c r="AO13" t="str">
        <f>関数!AP35</f>
        <v>真ん中</v>
      </c>
    </row>
    <row r="14" spans="4:41">
      <c r="D14" t="str">
        <f t="shared" si="0"/>
        <v>良い</v>
      </c>
      <c r="E14" s="1">
        <f>COUNTIF(Sheet1!B16,Sheet1!$B$3)</f>
        <v>1</v>
      </c>
      <c r="F14" s="1">
        <f>COUNTIF(Sheet1!C16,Sheet1!$C$3)</f>
        <v>1</v>
      </c>
      <c r="G14" s="1">
        <f>COUNTIF(Sheet1!D16,Sheet1!$D$3)</f>
        <v>1</v>
      </c>
      <c r="H14" s="1">
        <f>COUNTIF(Sheet1!E16,Sheet1!$E$3)</f>
        <v>1</v>
      </c>
      <c r="I14" s="1">
        <f>COUNTIF(Sheet1!F16,Sheet1!$F$3)</f>
        <v>1</v>
      </c>
      <c r="J14" s="1">
        <f>COUNTIF(Sheet1!G16,Sheet1!$G$3)</f>
        <v>1</v>
      </c>
      <c r="K14" s="1">
        <f>COUNTIF(Sheet1!H16,Sheet1!$H$3)</f>
        <v>1</v>
      </c>
      <c r="L14" s="1">
        <f>COUNTIF(Sheet1!I16,Sheet1!$I$3)</f>
        <v>1</v>
      </c>
      <c r="M14" s="1">
        <f>COUNTIF(Sheet1!J16,Sheet1!$J$3)</f>
        <v>0</v>
      </c>
      <c r="N14" s="1">
        <f>COUNTIF(Sheet1!K16,Sheet1!$K$3)</f>
        <v>1</v>
      </c>
      <c r="O14" s="1">
        <f>COUNTIF(Sheet1!L16,Sheet1!$L$3)</f>
        <v>1</v>
      </c>
      <c r="P14" s="1">
        <f>COUNTIF(Sheet1!M16,Sheet1!$M$3)</f>
        <v>1</v>
      </c>
      <c r="Q14" s="1">
        <f>COUNTIF(Sheet1!N16,Sheet1!$N$3)</f>
        <v>1</v>
      </c>
      <c r="R14" s="1">
        <f>COUNTIF(Sheet1!O16,Sheet1!$O$3)</f>
        <v>1</v>
      </c>
      <c r="S14" s="1">
        <f>COUNTIF(Sheet1!P16,Sheet1!$P$3)</f>
        <v>1</v>
      </c>
      <c r="T14" s="1">
        <f>COUNTIF(Sheet1!Q16,Sheet1!$Q$3)</f>
        <v>1</v>
      </c>
      <c r="U14" s="1">
        <f>COUNTIF(Sheet1!R16,Sheet1!$R$3)</f>
        <v>1</v>
      </c>
      <c r="V14" s="1">
        <f>COUNTIF(Sheet1!S16,Sheet1!$S$3)</f>
        <v>0</v>
      </c>
      <c r="W14" s="1">
        <f>COUNTIF(Sheet1!T16,Sheet1!$T$3)</f>
        <v>0</v>
      </c>
      <c r="X14" s="1">
        <f>COUNTIF(Sheet1!U16,Sheet1!$U$3)</f>
        <v>0</v>
      </c>
      <c r="Y14" s="1">
        <f>COUNTIF(Sheet1!V16,Sheet1!$V$3)</f>
        <v>0</v>
      </c>
      <c r="Z14" s="1">
        <f>COUNTIF(Sheet1!W16,Sheet1!$W$3)</f>
        <v>1</v>
      </c>
      <c r="AA14" s="1">
        <f>COUNTIF(Sheet1!X16,Sheet1!$X$3)</f>
        <v>1</v>
      </c>
      <c r="AB14" s="1">
        <f>COUNTIF(Sheet1!Y16,Sheet1!$Y$3)</f>
        <v>1</v>
      </c>
      <c r="AC14" s="1">
        <f>COUNTIF(Sheet1!Z16,Sheet1!$Z$3)</f>
        <v>1</v>
      </c>
      <c r="AD14" s="1">
        <f>COUNTIF(Sheet1!AA16,Sheet1!$AA$3)</f>
        <v>1</v>
      </c>
      <c r="AE14" s="1">
        <f>COUNTIF(Sheet1!AB16,Sheet1!$AB$3)</f>
        <v>1</v>
      </c>
      <c r="AF14" s="1">
        <f>COUNTIF(Sheet1!AC16,Sheet1!$AC$3)</f>
        <v>1</v>
      </c>
      <c r="AG14" s="1">
        <f>COUNTIF(Sheet1!AD16,Sheet1!$AD$3)</f>
        <v>1</v>
      </c>
      <c r="AH14" s="1">
        <f>COUNTIF(Sheet1!AE16,Sheet1!$AE$3)</f>
        <v>1</v>
      </c>
      <c r="AI14" s="1">
        <f>COUNTIF(Sheet1!AF16,Sheet1!$AF$3)</f>
        <v>0</v>
      </c>
      <c r="AJ14" s="1">
        <f>COUNTIF(Sheet1!AG16,Sheet1!$AG$3)</f>
        <v>1</v>
      </c>
      <c r="AL14" s="9">
        <f>Sheet1!AH13/32*100</f>
        <v>78.125</v>
      </c>
      <c r="AM14">
        <f>RANK(Sheet1!AH13,Sheet1!$AH$4:$AH$18)</f>
        <v>6</v>
      </c>
      <c r="AO14" t="str">
        <f>関数!AP36</f>
        <v>真ん中</v>
      </c>
    </row>
    <row r="15" spans="4:41">
      <c r="D15" t="str">
        <f t="shared" si="0"/>
        <v>あほ</v>
      </c>
      <c r="E15" s="1">
        <f>COUNTIF(Sheet1!B17,Sheet1!$B$3)</f>
        <v>1</v>
      </c>
      <c r="F15" s="1">
        <f>COUNTIF(Sheet1!C17,Sheet1!$C$3)</f>
        <v>0</v>
      </c>
      <c r="G15" s="1">
        <f>COUNTIF(Sheet1!D17,Sheet1!$D$3)</f>
        <v>1</v>
      </c>
      <c r="H15" s="1">
        <f>COUNTIF(Sheet1!E17,Sheet1!$E$3)</f>
        <v>1</v>
      </c>
      <c r="I15" s="1">
        <f>COUNTIF(Sheet1!F17,Sheet1!$F$3)</f>
        <v>1</v>
      </c>
      <c r="J15" s="1">
        <f>COUNTIF(Sheet1!G17,Sheet1!$G$3)</f>
        <v>1</v>
      </c>
      <c r="K15" s="1">
        <f>COUNTIF(Sheet1!H17,Sheet1!$H$3)</f>
        <v>1</v>
      </c>
      <c r="L15" s="1">
        <f>COUNTIF(Sheet1!I17,Sheet1!$I$3)</f>
        <v>1</v>
      </c>
      <c r="M15" s="1">
        <f>COUNTIF(Sheet1!J17,Sheet1!$J$3)</f>
        <v>0</v>
      </c>
      <c r="N15" s="1">
        <f>COUNTIF(Sheet1!K17,Sheet1!$K$3)</f>
        <v>1</v>
      </c>
      <c r="O15" s="1">
        <f>COUNTIF(Sheet1!L17,Sheet1!$L$3)</f>
        <v>1</v>
      </c>
      <c r="P15" s="1">
        <f>COUNTIF(Sheet1!M17,Sheet1!$M$3)</f>
        <v>1</v>
      </c>
      <c r="Q15" s="1">
        <f>COUNTIF(Sheet1!N17,Sheet1!$N$3)</f>
        <v>0</v>
      </c>
      <c r="R15" s="1">
        <f>COUNTIF(Sheet1!O17,Sheet1!$O$3)</f>
        <v>1</v>
      </c>
      <c r="S15" s="1">
        <f>COUNTIF(Sheet1!P17,Sheet1!$P$3)</f>
        <v>1</v>
      </c>
      <c r="T15" s="1">
        <f>COUNTIF(Sheet1!Q17,Sheet1!$Q$3)</f>
        <v>0</v>
      </c>
      <c r="U15" s="1">
        <f>COUNTIF(Sheet1!R17,Sheet1!$R$3)</f>
        <v>1</v>
      </c>
      <c r="V15" s="1">
        <f>COUNTIF(Sheet1!S17,Sheet1!$S$3)</f>
        <v>0</v>
      </c>
      <c r="W15" s="1">
        <f>COUNTIF(Sheet1!T17,Sheet1!$T$3)</f>
        <v>1</v>
      </c>
      <c r="X15" s="1">
        <f>COUNTIF(Sheet1!U17,Sheet1!$U$3)</f>
        <v>1</v>
      </c>
      <c r="Y15" s="1">
        <f>COUNTIF(Sheet1!V17,Sheet1!$V$3)</f>
        <v>1</v>
      </c>
      <c r="Z15" s="1">
        <f>COUNTIF(Sheet1!W17,Sheet1!$W$3)</f>
        <v>0</v>
      </c>
      <c r="AA15" s="1">
        <f>COUNTIF(Sheet1!X17,Sheet1!$X$3)</f>
        <v>1</v>
      </c>
      <c r="AB15" s="1">
        <f>COUNTIF(Sheet1!Y17,Sheet1!$Y$3)</f>
        <v>1</v>
      </c>
      <c r="AC15" s="1">
        <f>COUNTIF(Sheet1!Z17,Sheet1!$Z$3)</f>
        <v>1</v>
      </c>
      <c r="AD15" s="1">
        <f>COUNTIF(Sheet1!AA17,Sheet1!$AA$3)</f>
        <v>1</v>
      </c>
      <c r="AE15" s="1">
        <f>COUNTIF(Sheet1!AB17,Sheet1!$AB$3)</f>
        <v>0</v>
      </c>
      <c r="AF15" s="1">
        <f>COUNTIF(Sheet1!AC17,Sheet1!$AC$3)</f>
        <v>1</v>
      </c>
      <c r="AG15" s="1">
        <f>COUNTIF(Sheet1!AD17,Sheet1!$AD$3)</f>
        <v>0</v>
      </c>
      <c r="AH15" s="1">
        <f>COUNTIF(Sheet1!AE17,Sheet1!$AE$3)</f>
        <v>0</v>
      </c>
      <c r="AI15" s="1">
        <f>COUNTIF(Sheet1!AF17,Sheet1!$AF$3)</f>
        <v>0</v>
      </c>
      <c r="AJ15" s="1">
        <f>COUNTIF(Sheet1!AG17,Sheet1!$AG$3)</f>
        <v>1</v>
      </c>
      <c r="AL15" s="9">
        <f>Sheet1!AH14/32*100</f>
        <v>84.375</v>
      </c>
      <c r="AM15">
        <f>RANK(Sheet1!AH14,Sheet1!$AH$4:$AH$18)</f>
        <v>2</v>
      </c>
      <c r="AO15" t="str">
        <f>関数!AP37</f>
        <v>27</v>
      </c>
    </row>
    <row r="16" spans="4:41">
      <c r="D16" t="str">
        <f t="shared" si="0"/>
        <v>良い</v>
      </c>
      <c r="E16" s="1">
        <f>COUNTIF(Sheet1!B18,Sheet1!$B$3)</f>
        <v>1</v>
      </c>
      <c r="F16" s="1">
        <f>COUNTIF(Sheet1!C18,Sheet1!$C$3)</f>
        <v>1</v>
      </c>
      <c r="G16" s="1">
        <f>COUNTIF(Sheet1!D18,Sheet1!$D$3)</f>
        <v>1</v>
      </c>
      <c r="H16" s="1">
        <f>COUNTIF(Sheet1!E18,Sheet1!$E$3)</f>
        <v>1</v>
      </c>
      <c r="I16" s="1">
        <f>COUNTIF(Sheet1!F18,Sheet1!$F$3)</f>
        <v>1</v>
      </c>
      <c r="J16" s="1">
        <f>COUNTIF(Sheet1!G18,Sheet1!$G$3)</f>
        <v>1</v>
      </c>
      <c r="K16" s="1">
        <f>COUNTIF(Sheet1!H18,Sheet1!$H$3)</f>
        <v>1</v>
      </c>
      <c r="L16" s="1">
        <f>COUNTIF(Sheet1!I18,Sheet1!$I$3)</f>
        <v>1</v>
      </c>
      <c r="M16" s="1">
        <f>COUNTIF(Sheet1!J18,Sheet1!$J$3)</f>
        <v>1</v>
      </c>
      <c r="N16" s="1">
        <f>COUNTIF(Sheet1!K18,Sheet1!$K$3)</f>
        <v>1</v>
      </c>
      <c r="O16" s="1">
        <f>COUNTIF(Sheet1!L18,Sheet1!$L$3)</f>
        <v>1</v>
      </c>
      <c r="P16" s="1">
        <f>COUNTIF(Sheet1!M18,Sheet1!$M$3)</f>
        <v>1</v>
      </c>
      <c r="Q16" s="1">
        <f>COUNTIF(Sheet1!N18,Sheet1!$N$3)</f>
        <v>1</v>
      </c>
      <c r="R16" s="1">
        <f>COUNTIF(Sheet1!O18,Sheet1!$O$3)</f>
        <v>1</v>
      </c>
      <c r="S16" s="1">
        <f>COUNTIF(Sheet1!P18,Sheet1!$P$3)</f>
        <v>0</v>
      </c>
      <c r="T16" s="1">
        <f>COUNTIF(Sheet1!Q18,Sheet1!$Q$3)</f>
        <v>1</v>
      </c>
      <c r="U16" s="1">
        <f>COUNTIF(Sheet1!R18,Sheet1!$R$3)</f>
        <v>1</v>
      </c>
      <c r="V16" s="1">
        <f>COUNTIF(Sheet1!S18,Sheet1!$S$3)</f>
        <v>1</v>
      </c>
      <c r="W16" s="1">
        <f>COUNTIF(Sheet1!T18,Sheet1!$T$3)</f>
        <v>1</v>
      </c>
      <c r="X16" s="1">
        <f>COUNTIF(Sheet1!U18,Sheet1!$U$3)</f>
        <v>1</v>
      </c>
      <c r="Y16" s="1">
        <f>COUNTIF(Sheet1!V18,Sheet1!$V$3)</f>
        <v>1</v>
      </c>
      <c r="Z16" s="1">
        <f>COUNTIF(Sheet1!W18,Sheet1!$W$3)</f>
        <v>0</v>
      </c>
      <c r="AA16" s="1">
        <f>COUNTIF(Sheet1!X18,Sheet1!$X$3)</f>
        <v>0</v>
      </c>
      <c r="AB16" s="1">
        <f>COUNTIF(Sheet1!Y18,Sheet1!$Y$3)</f>
        <v>0</v>
      </c>
      <c r="AC16" s="1">
        <f>COUNTIF(Sheet1!Z18,Sheet1!$Z$3)</f>
        <v>1</v>
      </c>
      <c r="AD16" s="1">
        <f>COUNTIF(Sheet1!AA18,Sheet1!$AA$3)</f>
        <v>1</v>
      </c>
      <c r="AE16" s="1">
        <f>COUNTIF(Sheet1!AB18,Sheet1!$AB$3)</f>
        <v>1</v>
      </c>
      <c r="AF16" s="1">
        <f>COUNTIF(Sheet1!AC18,Sheet1!$AC$3)</f>
        <v>0</v>
      </c>
      <c r="AG16" s="1">
        <f>COUNTIF(Sheet1!AD18,Sheet1!$AD$3)</f>
        <v>1</v>
      </c>
      <c r="AH16" s="1">
        <f>COUNTIF(Sheet1!AE18,Sheet1!$AE$3)</f>
        <v>1</v>
      </c>
      <c r="AI16" s="1">
        <f>COUNTIF(Sheet1!AF18,Sheet1!$AF$3)</f>
        <v>1</v>
      </c>
      <c r="AJ16" s="1">
        <f>COUNTIF(Sheet1!AG18,Sheet1!$AG$3)</f>
        <v>1</v>
      </c>
      <c r="AL16" s="9">
        <f>Sheet1!AH15/32*100</f>
        <v>84.375</v>
      </c>
      <c r="AM16">
        <f>RANK(Sheet1!AH15,Sheet1!$AH$4:$AH$18)</f>
        <v>2</v>
      </c>
      <c r="AO16" s="10" t="str">
        <f>関数!AP38</f>
        <v>27</v>
      </c>
    </row>
    <row r="17" spans="5:46">
      <c r="E17" s="2" t="s">
        <v>27</v>
      </c>
      <c r="F17" s="2" t="s">
        <v>28</v>
      </c>
      <c r="G17" s="2" t="s">
        <v>29</v>
      </c>
      <c r="H17" s="2" t="s">
        <v>30</v>
      </c>
      <c r="I17" s="2" t="s">
        <v>31</v>
      </c>
      <c r="J17" s="2" t="s">
        <v>32</v>
      </c>
      <c r="K17" s="2" t="s">
        <v>33</v>
      </c>
      <c r="L17" s="2" t="s">
        <v>34</v>
      </c>
      <c r="M17" s="2" t="s">
        <v>35</v>
      </c>
      <c r="N17" s="2" t="s">
        <v>36</v>
      </c>
      <c r="O17" s="2" t="s">
        <v>37</v>
      </c>
      <c r="P17" s="2" t="s">
        <v>38</v>
      </c>
      <c r="Q17" s="2" t="s">
        <v>39</v>
      </c>
      <c r="R17" s="2" t="s">
        <v>40</v>
      </c>
      <c r="S17" s="2" t="s">
        <v>41</v>
      </c>
      <c r="T17" s="2" t="s">
        <v>42</v>
      </c>
      <c r="U17" s="2" t="s">
        <v>43</v>
      </c>
      <c r="V17" s="2" t="s">
        <v>44</v>
      </c>
      <c r="W17" s="2" t="s">
        <v>45</v>
      </c>
      <c r="X17" s="2" t="s">
        <v>46</v>
      </c>
      <c r="Y17" s="2" t="s">
        <v>47</v>
      </c>
      <c r="Z17" s="2" t="s">
        <v>48</v>
      </c>
      <c r="AA17" s="2" t="s">
        <v>49</v>
      </c>
      <c r="AB17" s="2" t="s">
        <v>50</v>
      </c>
      <c r="AC17" s="2" t="s">
        <v>51</v>
      </c>
      <c r="AD17" s="2" t="s">
        <v>52</v>
      </c>
      <c r="AE17" s="2" t="s">
        <v>53</v>
      </c>
      <c r="AF17" s="2" t="s">
        <v>54</v>
      </c>
      <c r="AG17" s="2" t="s">
        <v>55</v>
      </c>
      <c r="AH17" s="2" t="s">
        <v>56</v>
      </c>
      <c r="AI17" s="2" t="s">
        <v>57</v>
      </c>
      <c r="AJ17" s="2" t="s">
        <v>58</v>
      </c>
      <c r="AL17" s="9">
        <f>Sheet1!AH16/32*100</f>
        <v>81.25</v>
      </c>
      <c r="AM17">
        <f>RANK(Sheet1!AH16,Sheet1!$AH$4:$AH$18)</f>
        <v>5</v>
      </c>
      <c r="AO17" t="str">
        <f>関数!AP39</f>
        <v>26</v>
      </c>
    </row>
    <row r="18" spans="5:46">
      <c r="E18" t="str">
        <f>CONCATENATE($D$2,E2)</f>
        <v>良い1</v>
      </c>
      <c r="F18" t="str">
        <f t="shared" ref="F18:AJ18" si="1">CONCATENATE($D$2,F2)</f>
        <v>良い1</v>
      </c>
      <c r="G18" t="str">
        <f t="shared" si="1"/>
        <v>良い1</v>
      </c>
      <c r="H18" t="str">
        <f t="shared" si="1"/>
        <v>良い1</v>
      </c>
      <c r="I18" t="str">
        <f t="shared" si="1"/>
        <v>良い1</v>
      </c>
      <c r="J18" t="str">
        <f t="shared" si="1"/>
        <v>良い1</v>
      </c>
      <c r="K18" t="str">
        <f t="shared" si="1"/>
        <v>良い1</v>
      </c>
      <c r="L18" t="str">
        <f t="shared" si="1"/>
        <v>良い1</v>
      </c>
      <c r="M18" t="str">
        <f t="shared" si="1"/>
        <v>良い1</v>
      </c>
      <c r="N18" t="str">
        <f t="shared" si="1"/>
        <v>良い1</v>
      </c>
      <c r="O18" t="str">
        <f t="shared" si="1"/>
        <v>良い1</v>
      </c>
      <c r="P18" t="str">
        <f t="shared" si="1"/>
        <v>良い1</v>
      </c>
      <c r="Q18" t="str">
        <f t="shared" si="1"/>
        <v>良い1</v>
      </c>
      <c r="R18" t="str">
        <f t="shared" si="1"/>
        <v>良い1</v>
      </c>
      <c r="S18" t="str">
        <f t="shared" si="1"/>
        <v>良い1</v>
      </c>
      <c r="T18" t="str">
        <f t="shared" si="1"/>
        <v>良い0</v>
      </c>
      <c r="U18" t="str">
        <f t="shared" si="1"/>
        <v>良い1</v>
      </c>
      <c r="V18" t="str">
        <f t="shared" si="1"/>
        <v>良い1</v>
      </c>
      <c r="W18" t="str">
        <f t="shared" si="1"/>
        <v>良い1</v>
      </c>
      <c r="X18" t="str">
        <f t="shared" si="1"/>
        <v>良い1</v>
      </c>
      <c r="Y18" t="str">
        <f t="shared" si="1"/>
        <v>良い1</v>
      </c>
      <c r="Z18" t="str">
        <f t="shared" si="1"/>
        <v>良い1</v>
      </c>
      <c r="AA18" t="str">
        <f t="shared" si="1"/>
        <v>良い1</v>
      </c>
      <c r="AB18" t="str">
        <f t="shared" si="1"/>
        <v>良い1</v>
      </c>
      <c r="AC18" t="str">
        <f t="shared" si="1"/>
        <v>良い1</v>
      </c>
      <c r="AD18" t="str">
        <f t="shared" si="1"/>
        <v>良い1</v>
      </c>
      <c r="AE18" t="str">
        <f t="shared" si="1"/>
        <v>良い1</v>
      </c>
      <c r="AF18" t="str">
        <f t="shared" si="1"/>
        <v>良い1</v>
      </c>
      <c r="AG18" t="str">
        <f t="shared" si="1"/>
        <v>良い1</v>
      </c>
      <c r="AH18" t="str">
        <f t="shared" si="1"/>
        <v>良い1</v>
      </c>
      <c r="AI18" t="str">
        <f t="shared" si="1"/>
        <v>良い1</v>
      </c>
      <c r="AJ18" t="str">
        <f t="shared" si="1"/>
        <v>良い1</v>
      </c>
      <c r="AL18" s="9">
        <f>Sheet1!AH17/32*100</f>
        <v>68.75</v>
      </c>
      <c r="AM18">
        <f>RANK(Sheet1!AH17,Sheet1!$AH$4:$AH$18)</f>
        <v>10</v>
      </c>
      <c r="AO18" t="str">
        <f>関数!AP40</f>
        <v>22</v>
      </c>
    </row>
    <row r="19" spans="5:46">
      <c r="E19" t="str">
        <f>CONCATENATE($D$3,E3)</f>
        <v>あほ1</v>
      </c>
      <c r="F19" t="str">
        <f t="shared" ref="F19:AJ19" si="2">CONCATENATE($D$3,F3)</f>
        <v>あほ0</v>
      </c>
      <c r="G19" t="str">
        <f t="shared" si="2"/>
        <v>あほ1</v>
      </c>
      <c r="H19" t="str">
        <f t="shared" si="2"/>
        <v>あほ1</v>
      </c>
      <c r="I19" t="str">
        <f t="shared" si="2"/>
        <v>あほ1</v>
      </c>
      <c r="J19" t="str">
        <f t="shared" si="2"/>
        <v>あほ1</v>
      </c>
      <c r="K19" t="str">
        <f t="shared" si="2"/>
        <v>あほ1</v>
      </c>
      <c r="L19" t="str">
        <f t="shared" si="2"/>
        <v>あほ1</v>
      </c>
      <c r="M19" t="str">
        <f t="shared" si="2"/>
        <v>あほ1</v>
      </c>
      <c r="N19" t="str">
        <f t="shared" si="2"/>
        <v>あほ1</v>
      </c>
      <c r="O19" t="str">
        <f t="shared" si="2"/>
        <v>あほ1</v>
      </c>
      <c r="P19" t="str">
        <f t="shared" si="2"/>
        <v>あほ1</v>
      </c>
      <c r="Q19" t="str">
        <f t="shared" si="2"/>
        <v>あほ1</v>
      </c>
      <c r="R19" t="str">
        <f t="shared" si="2"/>
        <v>あほ1</v>
      </c>
      <c r="S19" t="str">
        <f t="shared" si="2"/>
        <v>あほ1</v>
      </c>
      <c r="T19" t="str">
        <f t="shared" si="2"/>
        <v>あほ0</v>
      </c>
      <c r="U19" t="str">
        <f t="shared" si="2"/>
        <v>あほ1</v>
      </c>
      <c r="V19" t="str">
        <f t="shared" si="2"/>
        <v>あほ0</v>
      </c>
      <c r="W19" t="str">
        <f t="shared" si="2"/>
        <v>あほ0</v>
      </c>
      <c r="X19" t="str">
        <f t="shared" si="2"/>
        <v>あほ0</v>
      </c>
      <c r="Y19" t="str">
        <f t="shared" si="2"/>
        <v>あほ1</v>
      </c>
      <c r="Z19" t="str">
        <f t="shared" si="2"/>
        <v>あほ0</v>
      </c>
      <c r="AA19" t="str">
        <f t="shared" si="2"/>
        <v>あほ1</v>
      </c>
      <c r="AB19" t="str">
        <f t="shared" si="2"/>
        <v>あほ0</v>
      </c>
      <c r="AC19" t="str">
        <f t="shared" si="2"/>
        <v>あほ0</v>
      </c>
      <c r="AD19" t="str">
        <f t="shared" si="2"/>
        <v>あほ0</v>
      </c>
      <c r="AE19" t="str">
        <f t="shared" si="2"/>
        <v>あほ1</v>
      </c>
      <c r="AF19" t="str">
        <f t="shared" si="2"/>
        <v>あほ0</v>
      </c>
      <c r="AG19" t="str">
        <f t="shared" si="2"/>
        <v>あほ1</v>
      </c>
      <c r="AH19" t="str">
        <f t="shared" si="2"/>
        <v>あほ1</v>
      </c>
      <c r="AI19" t="str">
        <f t="shared" si="2"/>
        <v>あほ0</v>
      </c>
      <c r="AJ19" t="str">
        <f t="shared" si="2"/>
        <v>あほ0</v>
      </c>
      <c r="AL19" s="9">
        <f>Sheet1!AH18/32*100</f>
        <v>84.375</v>
      </c>
      <c r="AM19">
        <f>RANK(Sheet1!AH18,Sheet1!$AH$4:$AH$18)</f>
        <v>2</v>
      </c>
      <c r="AO19" t="str">
        <f>関数!AP41</f>
        <v>27</v>
      </c>
    </row>
    <row r="20" spans="5:46">
      <c r="E20" t="str">
        <f t="shared" ref="E20:AJ20" si="3">CONCATENATE($D$4,E4)</f>
        <v>あほ1</v>
      </c>
      <c r="F20" t="str">
        <f t="shared" si="3"/>
        <v>あほ1</v>
      </c>
      <c r="G20" t="str">
        <f t="shared" si="3"/>
        <v>あほ1</v>
      </c>
      <c r="H20" t="str">
        <f t="shared" si="3"/>
        <v>あほ1</v>
      </c>
      <c r="I20" t="str">
        <f t="shared" si="3"/>
        <v>あほ1</v>
      </c>
      <c r="J20" t="str">
        <f t="shared" si="3"/>
        <v>あほ1</v>
      </c>
      <c r="K20" t="str">
        <f t="shared" si="3"/>
        <v>あほ1</v>
      </c>
      <c r="L20" t="str">
        <f t="shared" si="3"/>
        <v>あほ1</v>
      </c>
      <c r="M20" t="str">
        <f t="shared" si="3"/>
        <v>あほ0</v>
      </c>
      <c r="N20" t="str">
        <f t="shared" si="3"/>
        <v>あほ1</v>
      </c>
      <c r="O20" t="str">
        <f t="shared" si="3"/>
        <v>あほ1</v>
      </c>
      <c r="P20" t="str">
        <f t="shared" si="3"/>
        <v>あほ1</v>
      </c>
      <c r="Q20" t="str">
        <f t="shared" si="3"/>
        <v>あほ1</v>
      </c>
      <c r="R20" t="str">
        <f t="shared" si="3"/>
        <v>あほ1</v>
      </c>
      <c r="S20" t="str">
        <f t="shared" si="3"/>
        <v>あほ1</v>
      </c>
      <c r="T20" t="str">
        <f t="shared" si="3"/>
        <v>あほ1</v>
      </c>
      <c r="U20" t="str">
        <f t="shared" si="3"/>
        <v>あほ1</v>
      </c>
      <c r="V20" t="str">
        <f t="shared" si="3"/>
        <v>あほ0</v>
      </c>
      <c r="W20" t="str">
        <f t="shared" si="3"/>
        <v>あほ0</v>
      </c>
      <c r="X20" t="str">
        <f t="shared" si="3"/>
        <v>あほ0</v>
      </c>
      <c r="Y20" t="str">
        <f t="shared" si="3"/>
        <v>あほ0</v>
      </c>
      <c r="Z20" t="str">
        <f t="shared" si="3"/>
        <v>あほ0</v>
      </c>
      <c r="AA20" t="str">
        <f t="shared" si="3"/>
        <v>あほ1</v>
      </c>
      <c r="AB20" t="str">
        <f t="shared" si="3"/>
        <v>あほ0</v>
      </c>
      <c r="AC20" t="str">
        <f t="shared" si="3"/>
        <v>あほ0</v>
      </c>
      <c r="AD20" t="str">
        <f t="shared" si="3"/>
        <v>あほ0</v>
      </c>
      <c r="AE20" t="str">
        <f t="shared" si="3"/>
        <v>あほ1</v>
      </c>
      <c r="AF20" t="str">
        <f t="shared" si="3"/>
        <v>あほ1</v>
      </c>
      <c r="AG20" t="str">
        <f t="shared" si="3"/>
        <v>あほ0</v>
      </c>
      <c r="AH20" t="str">
        <f t="shared" si="3"/>
        <v>あほ0</v>
      </c>
      <c r="AI20" t="str">
        <f t="shared" si="3"/>
        <v>あほ0</v>
      </c>
      <c r="AJ20" t="str">
        <f t="shared" si="3"/>
        <v>あほ0</v>
      </c>
    </row>
    <row r="21" spans="5:46">
      <c r="E21" t="str">
        <f t="shared" ref="E21:AJ21" si="4">CONCATENATE($D$5,E5)</f>
        <v>あほ1</v>
      </c>
      <c r="F21" t="str">
        <f t="shared" si="4"/>
        <v>あほ0</v>
      </c>
      <c r="G21" t="str">
        <f t="shared" si="4"/>
        <v>あほ1</v>
      </c>
      <c r="H21" t="str">
        <f t="shared" si="4"/>
        <v>あほ1</v>
      </c>
      <c r="I21" t="str">
        <f t="shared" si="4"/>
        <v>あほ1</v>
      </c>
      <c r="J21" t="str">
        <f t="shared" si="4"/>
        <v>あほ1</v>
      </c>
      <c r="K21" t="str">
        <f t="shared" si="4"/>
        <v>あほ1</v>
      </c>
      <c r="L21" t="str">
        <f t="shared" si="4"/>
        <v>あほ1</v>
      </c>
      <c r="M21" t="str">
        <f t="shared" si="4"/>
        <v>あほ1</v>
      </c>
      <c r="N21" t="str">
        <f t="shared" si="4"/>
        <v>あほ1</v>
      </c>
      <c r="O21" t="str">
        <f t="shared" si="4"/>
        <v>あほ1</v>
      </c>
      <c r="P21" t="str">
        <f t="shared" si="4"/>
        <v>あほ1</v>
      </c>
      <c r="Q21" t="str">
        <f t="shared" si="4"/>
        <v>あほ1</v>
      </c>
      <c r="R21" t="str">
        <f t="shared" si="4"/>
        <v>あほ1</v>
      </c>
      <c r="S21" t="str">
        <f t="shared" si="4"/>
        <v>あほ1</v>
      </c>
      <c r="T21" t="str">
        <f t="shared" si="4"/>
        <v>あほ0</v>
      </c>
      <c r="U21" t="str">
        <f t="shared" si="4"/>
        <v>あほ1</v>
      </c>
      <c r="V21" t="str">
        <f t="shared" si="4"/>
        <v>あほ0</v>
      </c>
      <c r="W21" t="str">
        <f t="shared" si="4"/>
        <v>あほ1</v>
      </c>
      <c r="X21" t="str">
        <f t="shared" si="4"/>
        <v>あほ0</v>
      </c>
      <c r="Y21" t="str">
        <f t="shared" si="4"/>
        <v>あほ0</v>
      </c>
      <c r="Z21" t="str">
        <f t="shared" si="4"/>
        <v>あほ1</v>
      </c>
      <c r="AA21" t="str">
        <f t="shared" si="4"/>
        <v>あほ1</v>
      </c>
      <c r="AB21" t="str">
        <f t="shared" si="4"/>
        <v>あほ0</v>
      </c>
      <c r="AC21" t="str">
        <f t="shared" si="4"/>
        <v>あほ0</v>
      </c>
      <c r="AD21" t="str">
        <f t="shared" si="4"/>
        <v>あほ1</v>
      </c>
      <c r="AE21" t="str">
        <f t="shared" si="4"/>
        <v>あほ1</v>
      </c>
      <c r="AF21" t="str">
        <f t="shared" si="4"/>
        <v>あほ1</v>
      </c>
      <c r="AG21" t="str">
        <f t="shared" si="4"/>
        <v>あほ0</v>
      </c>
      <c r="AH21" t="str">
        <f t="shared" si="4"/>
        <v>あほ0</v>
      </c>
      <c r="AI21" t="str">
        <f t="shared" si="4"/>
        <v>あほ0</v>
      </c>
      <c r="AJ21" t="str">
        <f t="shared" si="4"/>
        <v>あほ0</v>
      </c>
      <c r="AM21" s="15"/>
      <c r="AN21" s="13"/>
      <c r="AO21">
        <f>COUNTIF(AO5:AO19,"真ん中")</f>
        <v>3</v>
      </c>
    </row>
    <row r="22" spans="5:46">
      <c r="E22" t="str">
        <f t="shared" ref="E22:AJ22" si="5">CONCATENATE($D$6,E6)</f>
        <v>あほ1</v>
      </c>
      <c r="F22" t="str">
        <f t="shared" si="5"/>
        <v>あほ1</v>
      </c>
      <c r="G22" t="str">
        <f t="shared" si="5"/>
        <v>あほ1</v>
      </c>
      <c r="H22" t="str">
        <f t="shared" si="5"/>
        <v>あほ1</v>
      </c>
      <c r="I22" t="str">
        <f t="shared" si="5"/>
        <v>あほ1</v>
      </c>
      <c r="J22" t="str">
        <f t="shared" si="5"/>
        <v>あほ1</v>
      </c>
      <c r="K22" t="str">
        <f t="shared" si="5"/>
        <v>あほ1</v>
      </c>
      <c r="L22" t="str">
        <f t="shared" si="5"/>
        <v>あほ1</v>
      </c>
      <c r="M22" t="str">
        <f t="shared" si="5"/>
        <v>あほ1</v>
      </c>
      <c r="N22" t="str">
        <f t="shared" si="5"/>
        <v>あほ1</v>
      </c>
      <c r="O22" t="str">
        <f t="shared" si="5"/>
        <v>あほ1</v>
      </c>
      <c r="P22" t="str">
        <f t="shared" si="5"/>
        <v>あほ1</v>
      </c>
      <c r="Q22" t="str">
        <f t="shared" si="5"/>
        <v>あほ1</v>
      </c>
      <c r="R22" t="str">
        <f t="shared" si="5"/>
        <v>あほ1</v>
      </c>
      <c r="S22" t="str">
        <f t="shared" si="5"/>
        <v>あほ1</v>
      </c>
      <c r="T22" t="str">
        <f t="shared" si="5"/>
        <v>あほ0</v>
      </c>
      <c r="U22" t="str">
        <f t="shared" si="5"/>
        <v>あほ1</v>
      </c>
      <c r="V22" t="str">
        <f t="shared" si="5"/>
        <v>あほ1</v>
      </c>
      <c r="W22" t="str">
        <f t="shared" si="5"/>
        <v>あほ0</v>
      </c>
      <c r="X22" t="str">
        <f t="shared" si="5"/>
        <v>あほ0</v>
      </c>
      <c r="Y22" t="str">
        <f t="shared" si="5"/>
        <v>あほ0</v>
      </c>
      <c r="Z22" t="str">
        <f t="shared" si="5"/>
        <v>あほ0</v>
      </c>
      <c r="AA22" t="str">
        <f t="shared" si="5"/>
        <v>あほ1</v>
      </c>
      <c r="AB22" t="str">
        <f t="shared" si="5"/>
        <v>あほ1</v>
      </c>
      <c r="AC22" t="str">
        <f t="shared" si="5"/>
        <v>あほ0</v>
      </c>
      <c r="AD22" t="str">
        <f t="shared" si="5"/>
        <v>あほ0</v>
      </c>
      <c r="AE22" t="str">
        <f t="shared" si="5"/>
        <v>あほ1</v>
      </c>
      <c r="AF22" t="str">
        <f t="shared" si="5"/>
        <v>あほ0</v>
      </c>
      <c r="AG22" t="str">
        <f t="shared" si="5"/>
        <v>あほ0</v>
      </c>
      <c r="AH22" t="str">
        <f t="shared" si="5"/>
        <v>あほ1</v>
      </c>
      <c r="AI22" t="str">
        <f t="shared" si="5"/>
        <v>あほ0</v>
      </c>
      <c r="AJ22" t="str">
        <f t="shared" si="5"/>
        <v>あほ0</v>
      </c>
      <c r="AN22" s="13"/>
      <c r="AO22">
        <f>15-AO21</f>
        <v>12</v>
      </c>
    </row>
    <row r="23" spans="5:46">
      <c r="E23" t="str">
        <f t="shared" ref="E23:AJ23" si="6">CONCATENATE($D$7,E7)</f>
        <v>あほ1</v>
      </c>
      <c r="F23" t="str">
        <f t="shared" si="6"/>
        <v>あほ0</v>
      </c>
      <c r="G23" t="str">
        <f t="shared" si="6"/>
        <v>あほ1</v>
      </c>
      <c r="H23" t="str">
        <f t="shared" si="6"/>
        <v>あほ1</v>
      </c>
      <c r="I23" t="str">
        <f t="shared" si="6"/>
        <v>あほ1</v>
      </c>
      <c r="J23" t="str">
        <f t="shared" si="6"/>
        <v>あほ1</v>
      </c>
      <c r="K23" t="str">
        <f t="shared" si="6"/>
        <v>あほ1</v>
      </c>
      <c r="L23" t="str">
        <f t="shared" si="6"/>
        <v>あほ1</v>
      </c>
      <c r="M23" t="str">
        <f t="shared" si="6"/>
        <v>あほ1</v>
      </c>
      <c r="N23" t="str">
        <f t="shared" si="6"/>
        <v>あほ1</v>
      </c>
      <c r="O23" t="str">
        <f t="shared" si="6"/>
        <v>あほ1</v>
      </c>
      <c r="P23" t="str">
        <f t="shared" si="6"/>
        <v>あほ1</v>
      </c>
      <c r="Q23" t="str">
        <f t="shared" si="6"/>
        <v>あほ1</v>
      </c>
      <c r="R23" t="str">
        <f t="shared" si="6"/>
        <v>あほ1</v>
      </c>
      <c r="S23" t="str">
        <f t="shared" si="6"/>
        <v>あほ1</v>
      </c>
      <c r="T23" t="str">
        <f t="shared" si="6"/>
        <v>あほ0</v>
      </c>
      <c r="U23" t="str">
        <f t="shared" si="6"/>
        <v>あほ1</v>
      </c>
      <c r="V23" t="str">
        <f t="shared" si="6"/>
        <v>あほ0</v>
      </c>
      <c r="W23" t="str">
        <f t="shared" si="6"/>
        <v>あほ1</v>
      </c>
      <c r="X23" t="str">
        <f t="shared" si="6"/>
        <v>あほ0</v>
      </c>
      <c r="Y23" t="str">
        <f t="shared" si="6"/>
        <v>あほ0</v>
      </c>
      <c r="Z23" t="str">
        <f t="shared" si="6"/>
        <v>あほ1</v>
      </c>
      <c r="AA23" t="str">
        <f t="shared" si="6"/>
        <v>あほ1</v>
      </c>
      <c r="AB23" t="str">
        <f t="shared" si="6"/>
        <v>あほ0</v>
      </c>
      <c r="AC23" t="str">
        <f t="shared" si="6"/>
        <v>あほ0</v>
      </c>
      <c r="AD23" t="str">
        <f t="shared" si="6"/>
        <v>あほ1</v>
      </c>
      <c r="AE23" t="str">
        <f t="shared" si="6"/>
        <v>あほ1</v>
      </c>
      <c r="AF23" t="str">
        <f t="shared" si="6"/>
        <v>あほ0</v>
      </c>
      <c r="AG23" t="str">
        <f t="shared" si="6"/>
        <v>あほ0</v>
      </c>
      <c r="AH23" t="str">
        <f t="shared" si="6"/>
        <v>あほ1</v>
      </c>
      <c r="AI23" t="str">
        <f t="shared" si="6"/>
        <v>あほ0</v>
      </c>
      <c r="AJ23" t="str">
        <f t="shared" si="6"/>
        <v>あほ1</v>
      </c>
      <c r="AL23">
        <f>MEDIAN(Sheet1!AH4:AH18)</f>
        <v>25</v>
      </c>
    </row>
    <row r="24" spans="5:46">
      <c r="E24" t="str">
        <f t="shared" ref="E24:AJ24" si="7">CONCATENATE($D$8,E8)</f>
        <v>あほ1</v>
      </c>
      <c r="F24" t="str">
        <f t="shared" si="7"/>
        <v>あほ0</v>
      </c>
      <c r="G24" t="str">
        <f t="shared" si="7"/>
        <v>あほ1</v>
      </c>
      <c r="H24" t="str">
        <f t="shared" si="7"/>
        <v>あほ1</v>
      </c>
      <c r="I24" t="str">
        <f t="shared" si="7"/>
        <v>あほ1</v>
      </c>
      <c r="J24" t="str">
        <f t="shared" si="7"/>
        <v>あほ1</v>
      </c>
      <c r="K24" t="str">
        <f t="shared" si="7"/>
        <v>あほ1</v>
      </c>
      <c r="L24" t="str">
        <f t="shared" si="7"/>
        <v>あほ1</v>
      </c>
      <c r="M24" t="str">
        <f t="shared" si="7"/>
        <v>あほ1</v>
      </c>
      <c r="N24" t="str">
        <f t="shared" si="7"/>
        <v>あほ1</v>
      </c>
      <c r="O24" t="str">
        <f t="shared" si="7"/>
        <v>あほ1</v>
      </c>
      <c r="P24" t="str">
        <f t="shared" si="7"/>
        <v>あほ1</v>
      </c>
      <c r="Q24" t="str">
        <f t="shared" si="7"/>
        <v>あほ1</v>
      </c>
      <c r="R24" t="str">
        <f t="shared" si="7"/>
        <v>あほ1</v>
      </c>
      <c r="S24" t="str">
        <f t="shared" si="7"/>
        <v>あほ1</v>
      </c>
      <c r="T24" t="str">
        <f t="shared" si="7"/>
        <v>あほ0</v>
      </c>
      <c r="U24" t="str">
        <f t="shared" si="7"/>
        <v>あほ1</v>
      </c>
      <c r="V24" t="str">
        <f t="shared" si="7"/>
        <v>あほ0</v>
      </c>
      <c r="W24" t="str">
        <f t="shared" si="7"/>
        <v>あほ1</v>
      </c>
      <c r="X24" t="str">
        <f t="shared" si="7"/>
        <v>あほ0</v>
      </c>
      <c r="Y24" t="str">
        <f t="shared" si="7"/>
        <v>あほ0</v>
      </c>
      <c r="Z24" t="str">
        <f t="shared" si="7"/>
        <v>あほ1</v>
      </c>
      <c r="AA24" t="str">
        <f t="shared" si="7"/>
        <v>あほ0</v>
      </c>
      <c r="AB24" t="str">
        <f t="shared" si="7"/>
        <v>あほ1</v>
      </c>
      <c r="AC24" t="str">
        <f t="shared" si="7"/>
        <v>あほ1</v>
      </c>
      <c r="AD24" t="str">
        <f t="shared" si="7"/>
        <v>あほ1</v>
      </c>
      <c r="AE24" t="str">
        <f t="shared" si="7"/>
        <v>あほ0</v>
      </c>
      <c r="AF24" t="str">
        <f t="shared" si="7"/>
        <v>あほ1</v>
      </c>
      <c r="AG24" t="str">
        <f t="shared" si="7"/>
        <v>あほ0</v>
      </c>
      <c r="AH24" t="str">
        <f t="shared" si="7"/>
        <v>あほ1</v>
      </c>
      <c r="AI24" t="str">
        <f t="shared" si="7"/>
        <v>あほ0</v>
      </c>
      <c r="AJ24" t="str">
        <f t="shared" si="7"/>
        <v>あほ1</v>
      </c>
    </row>
    <row r="25" spans="5:46">
      <c r="E25" t="str">
        <f t="shared" ref="E25:AJ25" si="8">CONCATENATE($D$9,E9)</f>
        <v>真ん1</v>
      </c>
      <c r="F25" t="str">
        <f t="shared" si="8"/>
        <v>真ん1</v>
      </c>
      <c r="G25" t="str">
        <f t="shared" si="8"/>
        <v>真ん1</v>
      </c>
      <c r="H25" t="str">
        <f t="shared" si="8"/>
        <v>真ん1</v>
      </c>
      <c r="I25" t="str">
        <f t="shared" si="8"/>
        <v>真ん1</v>
      </c>
      <c r="J25" t="str">
        <f t="shared" si="8"/>
        <v>真ん1</v>
      </c>
      <c r="K25" t="str">
        <f t="shared" si="8"/>
        <v>真ん1</v>
      </c>
      <c r="L25" t="str">
        <f t="shared" si="8"/>
        <v>真ん1</v>
      </c>
      <c r="M25" t="str">
        <f t="shared" si="8"/>
        <v>真ん1</v>
      </c>
      <c r="N25" t="str">
        <f t="shared" si="8"/>
        <v>真ん1</v>
      </c>
      <c r="O25" t="str">
        <f t="shared" si="8"/>
        <v>真ん1</v>
      </c>
      <c r="P25" t="str">
        <f t="shared" si="8"/>
        <v>真ん1</v>
      </c>
      <c r="Q25" t="str">
        <f t="shared" si="8"/>
        <v>真ん1</v>
      </c>
      <c r="R25" t="str">
        <f t="shared" si="8"/>
        <v>真ん1</v>
      </c>
      <c r="S25" t="str">
        <f t="shared" si="8"/>
        <v>真ん1</v>
      </c>
      <c r="T25" t="str">
        <f t="shared" si="8"/>
        <v>真ん0</v>
      </c>
      <c r="U25" t="str">
        <f t="shared" si="8"/>
        <v>真ん1</v>
      </c>
      <c r="V25" t="str">
        <f t="shared" si="8"/>
        <v>真ん0</v>
      </c>
      <c r="W25" t="str">
        <f t="shared" si="8"/>
        <v>真ん0</v>
      </c>
      <c r="X25" t="str">
        <f t="shared" si="8"/>
        <v>真ん0</v>
      </c>
      <c r="Y25" t="str">
        <f t="shared" si="8"/>
        <v>真ん0</v>
      </c>
      <c r="Z25" t="str">
        <f t="shared" si="8"/>
        <v>真ん1</v>
      </c>
      <c r="AA25" t="str">
        <f t="shared" si="8"/>
        <v>真ん0</v>
      </c>
      <c r="AB25" t="str">
        <f t="shared" si="8"/>
        <v>真ん1</v>
      </c>
      <c r="AC25" t="str">
        <f t="shared" si="8"/>
        <v>真ん1</v>
      </c>
      <c r="AD25" t="str">
        <f t="shared" si="8"/>
        <v>真ん1</v>
      </c>
      <c r="AE25" t="str">
        <f t="shared" si="8"/>
        <v>真ん1</v>
      </c>
      <c r="AF25" t="str">
        <f t="shared" si="8"/>
        <v>真ん1</v>
      </c>
      <c r="AG25" t="str">
        <f t="shared" si="8"/>
        <v>真ん1</v>
      </c>
      <c r="AH25" t="str">
        <f t="shared" si="8"/>
        <v>真ん1</v>
      </c>
      <c r="AI25" t="str">
        <f t="shared" si="8"/>
        <v>真ん0</v>
      </c>
      <c r="AJ25" t="str">
        <f t="shared" si="8"/>
        <v>真ん1</v>
      </c>
    </row>
    <row r="26" spans="5:46">
      <c r="E26" t="str">
        <f t="shared" ref="E26:AJ26" si="9">CONCATENATE($D$10,E10)</f>
        <v>真ん1</v>
      </c>
      <c r="F26" t="str">
        <f t="shared" si="9"/>
        <v>真ん0</v>
      </c>
      <c r="G26" t="str">
        <f t="shared" si="9"/>
        <v>真ん1</v>
      </c>
      <c r="H26" t="str">
        <f t="shared" si="9"/>
        <v>真ん1</v>
      </c>
      <c r="I26" t="str">
        <f t="shared" si="9"/>
        <v>真ん1</v>
      </c>
      <c r="J26" t="str">
        <f t="shared" si="9"/>
        <v>真ん1</v>
      </c>
      <c r="K26" t="str">
        <f t="shared" si="9"/>
        <v>真ん1</v>
      </c>
      <c r="L26" t="str">
        <f t="shared" si="9"/>
        <v>真ん1</v>
      </c>
      <c r="M26" t="str">
        <f t="shared" si="9"/>
        <v>真ん0</v>
      </c>
      <c r="N26" t="str">
        <f t="shared" si="9"/>
        <v>真ん1</v>
      </c>
      <c r="O26" t="str">
        <f t="shared" si="9"/>
        <v>真ん1</v>
      </c>
      <c r="P26" t="str">
        <f t="shared" si="9"/>
        <v>真ん1</v>
      </c>
      <c r="Q26" t="str">
        <f t="shared" si="9"/>
        <v>真ん1</v>
      </c>
      <c r="R26" t="str">
        <f t="shared" si="9"/>
        <v>真ん1</v>
      </c>
      <c r="S26" t="str">
        <f t="shared" si="9"/>
        <v>真ん1</v>
      </c>
      <c r="T26" t="str">
        <f t="shared" si="9"/>
        <v>真ん0</v>
      </c>
      <c r="U26" t="str">
        <f t="shared" si="9"/>
        <v>真ん1</v>
      </c>
      <c r="V26" t="str">
        <f t="shared" si="9"/>
        <v>真ん0</v>
      </c>
      <c r="W26" t="str">
        <f t="shared" si="9"/>
        <v>真ん0</v>
      </c>
      <c r="X26" t="str">
        <f t="shared" si="9"/>
        <v>真ん0</v>
      </c>
      <c r="Y26" t="str">
        <f t="shared" si="9"/>
        <v>真ん1</v>
      </c>
      <c r="Z26" t="str">
        <f t="shared" si="9"/>
        <v>真ん1</v>
      </c>
      <c r="AA26" t="str">
        <f t="shared" si="9"/>
        <v>真ん1</v>
      </c>
      <c r="AB26" t="str">
        <f t="shared" si="9"/>
        <v>真ん1</v>
      </c>
      <c r="AC26" t="str">
        <f t="shared" si="9"/>
        <v>真ん1</v>
      </c>
      <c r="AD26" t="str">
        <f t="shared" si="9"/>
        <v>真ん1</v>
      </c>
      <c r="AE26" t="str">
        <f t="shared" si="9"/>
        <v>真ん1</v>
      </c>
      <c r="AF26" t="str">
        <f t="shared" si="9"/>
        <v>真ん1</v>
      </c>
      <c r="AG26" t="str">
        <f t="shared" si="9"/>
        <v>真ん1</v>
      </c>
      <c r="AH26" t="str">
        <f t="shared" si="9"/>
        <v>真ん1</v>
      </c>
      <c r="AI26" t="str">
        <f t="shared" si="9"/>
        <v>真ん0</v>
      </c>
      <c r="AJ26" t="str">
        <f t="shared" si="9"/>
        <v>真ん1</v>
      </c>
      <c r="AL26" t="s">
        <v>1</v>
      </c>
    </row>
    <row r="27" spans="5:46">
      <c r="E27" t="str">
        <f t="shared" ref="E27:AJ27" si="10">CONCATENATE($D$11,E11)</f>
        <v>真ん1</v>
      </c>
      <c r="F27" t="str">
        <f t="shared" si="10"/>
        <v>真ん0</v>
      </c>
      <c r="G27" t="str">
        <f t="shared" si="10"/>
        <v>真ん1</v>
      </c>
      <c r="H27" t="str">
        <f t="shared" si="10"/>
        <v>真ん1</v>
      </c>
      <c r="I27" t="str">
        <f t="shared" si="10"/>
        <v>真ん1</v>
      </c>
      <c r="J27" t="str">
        <f t="shared" si="10"/>
        <v>真ん1</v>
      </c>
      <c r="K27" t="str">
        <f t="shared" si="10"/>
        <v>真ん1</v>
      </c>
      <c r="L27" t="str">
        <f t="shared" si="10"/>
        <v>真ん1</v>
      </c>
      <c r="M27" t="str">
        <f t="shared" si="10"/>
        <v>真ん1</v>
      </c>
      <c r="N27" t="str">
        <f t="shared" si="10"/>
        <v>真ん1</v>
      </c>
      <c r="O27" t="str">
        <f t="shared" si="10"/>
        <v>真ん1</v>
      </c>
      <c r="P27" t="str">
        <f t="shared" si="10"/>
        <v>真ん1</v>
      </c>
      <c r="Q27" t="str">
        <f t="shared" si="10"/>
        <v>真ん1</v>
      </c>
      <c r="R27" t="str">
        <f t="shared" si="10"/>
        <v>真ん1</v>
      </c>
      <c r="S27" t="str">
        <f t="shared" si="10"/>
        <v>真ん1</v>
      </c>
      <c r="T27" t="str">
        <f t="shared" si="10"/>
        <v>真ん0</v>
      </c>
      <c r="U27" t="str">
        <f t="shared" si="10"/>
        <v>真ん1</v>
      </c>
      <c r="V27" t="str">
        <f t="shared" si="10"/>
        <v>真ん0</v>
      </c>
      <c r="W27" t="str">
        <f t="shared" si="10"/>
        <v>真ん0</v>
      </c>
      <c r="X27" t="str">
        <f t="shared" si="10"/>
        <v>真ん0</v>
      </c>
      <c r="Y27" t="str">
        <f t="shared" si="10"/>
        <v>真ん0</v>
      </c>
      <c r="Z27" t="str">
        <f t="shared" si="10"/>
        <v>真ん1</v>
      </c>
      <c r="AA27" t="str">
        <f t="shared" si="10"/>
        <v>真ん1</v>
      </c>
      <c r="AB27" t="str">
        <f t="shared" si="10"/>
        <v>真ん1</v>
      </c>
      <c r="AC27" t="str">
        <f t="shared" si="10"/>
        <v>真ん1</v>
      </c>
      <c r="AD27" t="str">
        <f t="shared" si="10"/>
        <v>真ん1</v>
      </c>
      <c r="AE27" t="str">
        <f t="shared" si="10"/>
        <v>真ん1</v>
      </c>
      <c r="AF27" t="str">
        <f t="shared" si="10"/>
        <v>真ん1</v>
      </c>
      <c r="AG27" t="str">
        <f t="shared" si="10"/>
        <v>真ん1</v>
      </c>
      <c r="AH27" t="str">
        <f t="shared" si="10"/>
        <v>真ん1</v>
      </c>
      <c r="AI27" t="str">
        <f t="shared" si="10"/>
        <v>真ん0</v>
      </c>
      <c r="AJ27" t="str">
        <f t="shared" si="10"/>
        <v>真ん1</v>
      </c>
      <c r="AL27" s="11">
        <f>(Sheet1!AH4-AVERAGE(Sheet1!$AH$4:$AH$18))*10/$AL$42+50</f>
        <v>71.857230288878327</v>
      </c>
      <c r="AO27" t="str">
        <f>IF(Sheet1!AH4&gt;$AL$23,"良い","あほ")</f>
        <v>良い</v>
      </c>
      <c r="AP27" s="10" t="str">
        <f>SUBSTITUTE(Sheet1!AH4,$AL$23,"真ん中")</f>
        <v>31</v>
      </c>
      <c r="AQ27" t="str">
        <f>CONCATENATE(AO27,AP27)</f>
        <v>良い31</v>
      </c>
      <c r="AR27" t="str">
        <f>LEFT(AQ27,3)</f>
        <v>良い3</v>
      </c>
      <c r="AS27" t="str">
        <f>SUBSTITUTE(AR27,"あほ真","真ん中")</f>
        <v>良い3</v>
      </c>
      <c r="AT27" t="str">
        <f>LEFT(AS27,2)</f>
        <v>良い</v>
      </c>
    </row>
    <row r="28" spans="5:46">
      <c r="E28" t="str">
        <f t="shared" ref="E28:AJ28" si="11">CONCATENATE($D$12,E12)</f>
        <v>良い1</v>
      </c>
      <c r="F28" t="str">
        <f t="shared" si="11"/>
        <v>良い0</v>
      </c>
      <c r="G28" t="str">
        <f t="shared" si="11"/>
        <v>良い1</v>
      </c>
      <c r="H28" t="str">
        <f t="shared" si="11"/>
        <v>良い1</v>
      </c>
      <c r="I28" t="str">
        <f t="shared" si="11"/>
        <v>良い1</v>
      </c>
      <c r="J28" t="str">
        <f t="shared" si="11"/>
        <v>良い1</v>
      </c>
      <c r="K28" t="str">
        <f t="shared" si="11"/>
        <v>良い1</v>
      </c>
      <c r="L28" t="str">
        <f t="shared" si="11"/>
        <v>良い1</v>
      </c>
      <c r="M28" t="str">
        <f t="shared" si="11"/>
        <v>良い0</v>
      </c>
      <c r="N28" t="str">
        <f t="shared" si="11"/>
        <v>良い1</v>
      </c>
      <c r="O28" t="str">
        <f t="shared" si="11"/>
        <v>良い1</v>
      </c>
      <c r="P28" t="str">
        <f t="shared" si="11"/>
        <v>良い1</v>
      </c>
      <c r="Q28" t="str">
        <f t="shared" si="11"/>
        <v>良い1</v>
      </c>
      <c r="R28" t="str">
        <f t="shared" si="11"/>
        <v>良い1</v>
      </c>
      <c r="S28" t="str">
        <f t="shared" si="11"/>
        <v>良い1</v>
      </c>
      <c r="T28" t="str">
        <f t="shared" si="11"/>
        <v>良い1</v>
      </c>
      <c r="U28" t="str">
        <f t="shared" si="11"/>
        <v>良い1</v>
      </c>
      <c r="V28" t="str">
        <f t="shared" si="11"/>
        <v>良い1</v>
      </c>
      <c r="W28" t="str">
        <f t="shared" si="11"/>
        <v>良い0</v>
      </c>
      <c r="X28" t="str">
        <f t="shared" si="11"/>
        <v>良い0</v>
      </c>
      <c r="Y28" t="str">
        <f t="shared" si="11"/>
        <v>良い1</v>
      </c>
      <c r="Z28" t="str">
        <f t="shared" si="11"/>
        <v>良い1</v>
      </c>
      <c r="AA28" t="str">
        <f t="shared" si="11"/>
        <v>良い1</v>
      </c>
      <c r="AB28" t="str">
        <f t="shared" si="11"/>
        <v>良い1</v>
      </c>
      <c r="AC28" t="str">
        <f t="shared" si="11"/>
        <v>良い1</v>
      </c>
      <c r="AD28" t="str">
        <f t="shared" si="11"/>
        <v>良い1</v>
      </c>
      <c r="AE28" t="str">
        <f t="shared" si="11"/>
        <v>良い1</v>
      </c>
      <c r="AF28" t="str">
        <f t="shared" si="11"/>
        <v>良い1</v>
      </c>
      <c r="AG28" t="str">
        <f t="shared" si="11"/>
        <v>良い1</v>
      </c>
      <c r="AH28" t="str">
        <f t="shared" si="11"/>
        <v>良い1</v>
      </c>
      <c r="AI28" t="str">
        <f t="shared" si="11"/>
        <v>良い0</v>
      </c>
      <c r="AJ28" t="str">
        <f t="shared" si="11"/>
        <v>良い1</v>
      </c>
      <c r="AL28" s="11">
        <f>(Sheet1!AH5-AVERAGE(Sheet1!$AH$4:$AH$18))*10/$AL$42+50</f>
        <v>37.179893772869448</v>
      </c>
      <c r="AO28" t="str">
        <f>IF(Sheet1!AH5&gt;$AL$23,"良い","あほ")</f>
        <v>あほ</v>
      </c>
      <c r="AP28" s="10" t="str">
        <f>SUBSTITUTE(Sheet1!AH5,$AL$23,"真ん中")</f>
        <v>20</v>
      </c>
      <c r="AQ28" t="str">
        <f t="shared" ref="AQ28:AQ41" si="12">CONCATENATE(AO28,AP28)</f>
        <v>あほ20</v>
      </c>
      <c r="AR28" t="str">
        <f t="shared" ref="AR28:AR41" si="13">LEFT(AQ28,3)</f>
        <v>あほ2</v>
      </c>
      <c r="AS28" t="str">
        <f t="shared" ref="AS28:AS41" si="14">SUBSTITUTE(AR28,"あほ真","真ん中")</f>
        <v>あほ2</v>
      </c>
      <c r="AT28" t="str">
        <f t="shared" ref="AT28:AT41" si="15">LEFT(AS28,2)</f>
        <v>あほ</v>
      </c>
    </row>
    <row r="29" spans="5:46">
      <c r="E29" t="str">
        <f t="shared" ref="E29:AJ29" si="16">CONCATENATE($D$13,E13)</f>
        <v>良い1</v>
      </c>
      <c r="F29" t="str">
        <f t="shared" si="16"/>
        <v>良い0</v>
      </c>
      <c r="G29" t="str">
        <f t="shared" si="16"/>
        <v>良い1</v>
      </c>
      <c r="H29" t="str">
        <f t="shared" si="16"/>
        <v>良い1</v>
      </c>
      <c r="I29" t="str">
        <f t="shared" si="16"/>
        <v>良い1</v>
      </c>
      <c r="J29" t="str">
        <f t="shared" si="16"/>
        <v>良い1</v>
      </c>
      <c r="K29" t="str">
        <f t="shared" si="16"/>
        <v>良い1</v>
      </c>
      <c r="L29" t="str">
        <f t="shared" si="16"/>
        <v>良い1</v>
      </c>
      <c r="M29" t="str">
        <f t="shared" si="16"/>
        <v>良い1</v>
      </c>
      <c r="N29" t="str">
        <f t="shared" si="16"/>
        <v>良い1</v>
      </c>
      <c r="O29" t="str">
        <f t="shared" si="16"/>
        <v>良い1</v>
      </c>
      <c r="P29" t="str">
        <f t="shared" si="16"/>
        <v>良い1</v>
      </c>
      <c r="Q29" t="str">
        <f t="shared" si="16"/>
        <v>良い0</v>
      </c>
      <c r="R29" t="str">
        <f t="shared" si="16"/>
        <v>良い1</v>
      </c>
      <c r="S29" t="str">
        <f t="shared" si="16"/>
        <v>良い1</v>
      </c>
      <c r="T29" t="str">
        <f t="shared" si="16"/>
        <v>良い0</v>
      </c>
      <c r="U29" t="str">
        <f t="shared" si="16"/>
        <v>良い1</v>
      </c>
      <c r="V29" t="str">
        <f t="shared" si="16"/>
        <v>良い0</v>
      </c>
      <c r="W29" t="str">
        <f t="shared" si="16"/>
        <v>良い1</v>
      </c>
      <c r="X29" t="str">
        <f t="shared" si="16"/>
        <v>良い1</v>
      </c>
      <c r="Y29" t="str">
        <f t="shared" si="16"/>
        <v>良い1</v>
      </c>
      <c r="Z29" t="str">
        <f t="shared" si="16"/>
        <v>良い1</v>
      </c>
      <c r="AA29" t="str">
        <f t="shared" si="16"/>
        <v>良い1</v>
      </c>
      <c r="AB29" t="str">
        <f t="shared" si="16"/>
        <v>良い1</v>
      </c>
      <c r="AC29" t="str">
        <f t="shared" si="16"/>
        <v>良い1</v>
      </c>
      <c r="AD29" t="str">
        <f t="shared" si="16"/>
        <v>良い1</v>
      </c>
      <c r="AE29" t="str">
        <f t="shared" si="16"/>
        <v>良い1</v>
      </c>
      <c r="AF29" t="str">
        <f t="shared" si="16"/>
        <v>良い1</v>
      </c>
      <c r="AG29" t="str">
        <f t="shared" si="16"/>
        <v>良い1</v>
      </c>
      <c r="AH29" t="str">
        <f t="shared" si="16"/>
        <v>良い1</v>
      </c>
      <c r="AI29" t="str">
        <f t="shared" si="16"/>
        <v>良い0</v>
      </c>
      <c r="AJ29" t="str">
        <f t="shared" si="16"/>
        <v>良い1</v>
      </c>
      <c r="AL29" s="11">
        <f>(Sheet1!AH6-AVERAGE(Sheet1!$AH$4:$AH$18))*10/$AL$42+50</f>
        <v>34.027408635050456</v>
      </c>
      <c r="AO29" t="str">
        <f>IF(Sheet1!AH6&gt;$AL$23,"良い","あほ")</f>
        <v>あほ</v>
      </c>
      <c r="AP29" s="10" t="str">
        <f>SUBSTITUTE(Sheet1!AH6,$AL$23,"真ん中")</f>
        <v>19</v>
      </c>
      <c r="AQ29" t="str">
        <f t="shared" si="12"/>
        <v>あほ19</v>
      </c>
      <c r="AR29" t="str">
        <f t="shared" si="13"/>
        <v>あほ1</v>
      </c>
      <c r="AS29" t="str">
        <f t="shared" si="14"/>
        <v>あほ1</v>
      </c>
      <c r="AT29" t="str">
        <f t="shared" si="15"/>
        <v>あほ</v>
      </c>
    </row>
    <row r="30" spans="5:46">
      <c r="E30" t="str">
        <f t="shared" ref="E30:AJ30" si="17">CONCATENATE($D$14,E14)</f>
        <v>良い1</v>
      </c>
      <c r="F30" t="str">
        <f t="shared" si="17"/>
        <v>良い1</v>
      </c>
      <c r="G30" t="str">
        <f t="shared" si="17"/>
        <v>良い1</v>
      </c>
      <c r="H30" t="str">
        <f t="shared" si="17"/>
        <v>良い1</v>
      </c>
      <c r="I30" t="str">
        <f t="shared" si="17"/>
        <v>良い1</v>
      </c>
      <c r="J30" t="str">
        <f t="shared" si="17"/>
        <v>良い1</v>
      </c>
      <c r="K30" t="str">
        <f t="shared" si="17"/>
        <v>良い1</v>
      </c>
      <c r="L30" t="str">
        <f t="shared" si="17"/>
        <v>良い1</v>
      </c>
      <c r="M30" t="str">
        <f t="shared" si="17"/>
        <v>良い0</v>
      </c>
      <c r="N30" t="str">
        <f t="shared" si="17"/>
        <v>良い1</v>
      </c>
      <c r="O30" t="str">
        <f t="shared" si="17"/>
        <v>良い1</v>
      </c>
      <c r="P30" t="str">
        <f t="shared" si="17"/>
        <v>良い1</v>
      </c>
      <c r="Q30" t="str">
        <f t="shared" si="17"/>
        <v>良い1</v>
      </c>
      <c r="R30" t="str">
        <f t="shared" si="17"/>
        <v>良い1</v>
      </c>
      <c r="S30" t="str">
        <f t="shared" si="17"/>
        <v>良い1</v>
      </c>
      <c r="T30" t="str">
        <f t="shared" si="17"/>
        <v>良い1</v>
      </c>
      <c r="U30" t="str">
        <f t="shared" si="17"/>
        <v>良い1</v>
      </c>
      <c r="V30" t="str">
        <f t="shared" si="17"/>
        <v>良い0</v>
      </c>
      <c r="W30" t="str">
        <f t="shared" si="17"/>
        <v>良い0</v>
      </c>
      <c r="X30" t="str">
        <f t="shared" si="17"/>
        <v>良い0</v>
      </c>
      <c r="Y30" t="str">
        <f t="shared" si="17"/>
        <v>良い0</v>
      </c>
      <c r="Z30" t="str">
        <f t="shared" si="17"/>
        <v>良い1</v>
      </c>
      <c r="AA30" t="str">
        <f t="shared" si="17"/>
        <v>良い1</v>
      </c>
      <c r="AB30" t="str">
        <f t="shared" si="17"/>
        <v>良い1</v>
      </c>
      <c r="AC30" t="str">
        <f t="shared" si="17"/>
        <v>良い1</v>
      </c>
      <c r="AD30" t="str">
        <f t="shared" si="17"/>
        <v>良い1</v>
      </c>
      <c r="AE30" t="str">
        <f t="shared" si="17"/>
        <v>良い1</v>
      </c>
      <c r="AF30" t="str">
        <f t="shared" si="17"/>
        <v>良い1</v>
      </c>
      <c r="AG30" t="str">
        <f t="shared" si="17"/>
        <v>良い1</v>
      </c>
      <c r="AH30" t="str">
        <f t="shared" si="17"/>
        <v>良い1</v>
      </c>
      <c r="AI30" t="str">
        <f t="shared" si="17"/>
        <v>良い0</v>
      </c>
      <c r="AJ30" t="str">
        <f t="shared" si="17"/>
        <v>良い1</v>
      </c>
      <c r="AL30" s="11">
        <f>(Sheet1!AH7-AVERAGE(Sheet1!$AH$4:$AH$18))*10/$AL$42+50</f>
        <v>40.332378910688433</v>
      </c>
      <c r="AO30" t="str">
        <f>IF(Sheet1!AH7&gt;$AL$23,"良い","あほ")</f>
        <v>あほ</v>
      </c>
      <c r="AP30" s="10" t="str">
        <f>SUBSTITUTE(Sheet1!AH7,$AL$23,"真ん中")</f>
        <v>21</v>
      </c>
      <c r="AQ30" t="str">
        <f t="shared" si="12"/>
        <v>あほ21</v>
      </c>
      <c r="AR30" t="str">
        <f t="shared" si="13"/>
        <v>あほ2</v>
      </c>
      <c r="AS30" t="str">
        <f t="shared" si="14"/>
        <v>あほ2</v>
      </c>
      <c r="AT30" t="str">
        <f t="shared" si="15"/>
        <v>あほ</v>
      </c>
    </row>
    <row r="31" spans="5:46">
      <c r="E31" t="str">
        <f t="shared" ref="E31:AJ31" si="18">CONCATENATE($D$15,E15)</f>
        <v>あほ1</v>
      </c>
      <c r="F31" t="str">
        <f t="shared" si="18"/>
        <v>あほ0</v>
      </c>
      <c r="G31" t="str">
        <f t="shared" si="18"/>
        <v>あほ1</v>
      </c>
      <c r="H31" t="str">
        <f t="shared" si="18"/>
        <v>あほ1</v>
      </c>
      <c r="I31" t="str">
        <f t="shared" si="18"/>
        <v>あほ1</v>
      </c>
      <c r="J31" t="str">
        <f t="shared" si="18"/>
        <v>あほ1</v>
      </c>
      <c r="K31" t="str">
        <f t="shared" si="18"/>
        <v>あほ1</v>
      </c>
      <c r="L31" t="str">
        <f t="shared" si="18"/>
        <v>あほ1</v>
      </c>
      <c r="M31" t="str">
        <f t="shared" si="18"/>
        <v>あほ0</v>
      </c>
      <c r="N31" t="str">
        <f t="shared" si="18"/>
        <v>あほ1</v>
      </c>
      <c r="O31" t="str">
        <f t="shared" si="18"/>
        <v>あほ1</v>
      </c>
      <c r="P31" t="str">
        <f t="shared" si="18"/>
        <v>あほ1</v>
      </c>
      <c r="Q31" t="str">
        <f t="shared" si="18"/>
        <v>あほ0</v>
      </c>
      <c r="R31" t="str">
        <f t="shared" si="18"/>
        <v>あほ1</v>
      </c>
      <c r="S31" t="str">
        <f t="shared" si="18"/>
        <v>あほ1</v>
      </c>
      <c r="T31" t="str">
        <f t="shared" si="18"/>
        <v>あほ0</v>
      </c>
      <c r="U31" t="str">
        <f t="shared" si="18"/>
        <v>あほ1</v>
      </c>
      <c r="V31" t="str">
        <f t="shared" si="18"/>
        <v>あほ0</v>
      </c>
      <c r="W31" t="str">
        <f t="shared" si="18"/>
        <v>あほ1</v>
      </c>
      <c r="X31" t="str">
        <f t="shared" si="18"/>
        <v>あほ1</v>
      </c>
      <c r="Y31" t="str">
        <f t="shared" si="18"/>
        <v>あほ1</v>
      </c>
      <c r="Z31" t="str">
        <f t="shared" si="18"/>
        <v>あほ0</v>
      </c>
      <c r="AA31" t="str">
        <f t="shared" si="18"/>
        <v>あほ1</v>
      </c>
      <c r="AB31" t="str">
        <f t="shared" si="18"/>
        <v>あほ1</v>
      </c>
      <c r="AC31" t="str">
        <f t="shared" si="18"/>
        <v>あほ1</v>
      </c>
      <c r="AD31" t="str">
        <f t="shared" si="18"/>
        <v>あほ1</v>
      </c>
      <c r="AE31" t="str">
        <f t="shared" si="18"/>
        <v>あほ0</v>
      </c>
      <c r="AF31" t="str">
        <f t="shared" si="18"/>
        <v>あほ1</v>
      </c>
      <c r="AG31" t="str">
        <f t="shared" si="18"/>
        <v>あほ0</v>
      </c>
      <c r="AH31" t="str">
        <f t="shared" si="18"/>
        <v>あほ0</v>
      </c>
      <c r="AI31" t="str">
        <f t="shared" si="18"/>
        <v>あほ0</v>
      </c>
      <c r="AJ31" t="str">
        <f t="shared" si="18"/>
        <v>あほ1</v>
      </c>
      <c r="AL31" s="11">
        <f>(Sheet1!AH8-AVERAGE(Sheet1!$AH$4:$AH$18))*10/$AL$42+50</f>
        <v>40.332378910688433</v>
      </c>
      <c r="AO31" t="str">
        <f>IF(Sheet1!AH8&gt;$AL$23,"良い","あほ")</f>
        <v>あほ</v>
      </c>
      <c r="AP31" s="10" t="str">
        <f>SUBSTITUTE(Sheet1!AH8,$AL$23,"真ん中")</f>
        <v>21</v>
      </c>
      <c r="AQ31" t="str">
        <f t="shared" si="12"/>
        <v>あほ21</v>
      </c>
      <c r="AR31" t="str">
        <f t="shared" si="13"/>
        <v>あほ2</v>
      </c>
      <c r="AS31" t="str">
        <f t="shared" si="14"/>
        <v>あほ2</v>
      </c>
      <c r="AT31" t="str">
        <f t="shared" si="15"/>
        <v>あほ</v>
      </c>
    </row>
    <row r="32" spans="5:46">
      <c r="E32" t="str">
        <f t="shared" ref="E32:AJ32" si="19">CONCATENATE($D$16,E16)</f>
        <v>良い1</v>
      </c>
      <c r="F32" t="str">
        <f t="shared" si="19"/>
        <v>良い1</v>
      </c>
      <c r="G32" t="str">
        <f t="shared" si="19"/>
        <v>良い1</v>
      </c>
      <c r="H32" t="str">
        <f t="shared" si="19"/>
        <v>良い1</v>
      </c>
      <c r="I32" t="str">
        <f t="shared" si="19"/>
        <v>良い1</v>
      </c>
      <c r="J32" t="str">
        <f t="shared" si="19"/>
        <v>良い1</v>
      </c>
      <c r="K32" t="str">
        <f t="shared" si="19"/>
        <v>良い1</v>
      </c>
      <c r="L32" t="str">
        <f t="shared" si="19"/>
        <v>良い1</v>
      </c>
      <c r="M32" t="str">
        <f t="shared" si="19"/>
        <v>良い1</v>
      </c>
      <c r="N32" t="str">
        <f t="shared" si="19"/>
        <v>良い1</v>
      </c>
      <c r="O32" t="str">
        <f t="shared" si="19"/>
        <v>良い1</v>
      </c>
      <c r="P32" t="str">
        <f t="shared" si="19"/>
        <v>良い1</v>
      </c>
      <c r="Q32" t="str">
        <f t="shared" si="19"/>
        <v>良い1</v>
      </c>
      <c r="R32" t="str">
        <f t="shared" si="19"/>
        <v>良い1</v>
      </c>
      <c r="S32" t="str">
        <f t="shared" si="19"/>
        <v>良い0</v>
      </c>
      <c r="T32" t="str">
        <f t="shared" si="19"/>
        <v>良い1</v>
      </c>
      <c r="U32" t="str">
        <f t="shared" si="19"/>
        <v>良い1</v>
      </c>
      <c r="V32" t="str">
        <f t="shared" si="19"/>
        <v>良い1</v>
      </c>
      <c r="W32" t="str">
        <f t="shared" si="19"/>
        <v>良い1</v>
      </c>
      <c r="X32" t="str">
        <f t="shared" si="19"/>
        <v>良い1</v>
      </c>
      <c r="Y32" t="str">
        <f t="shared" si="19"/>
        <v>良い1</v>
      </c>
      <c r="Z32" t="str">
        <f t="shared" si="19"/>
        <v>良い0</v>
      </c>
      <c r="AA32" t="str">
        <f t="shared" si="19"/>
        <v>良い0</v>
      </c>
      <c r="AB32" t="str">
        <f t="shared" si="19"/>
        <v>良い0</v>
      </c>
      <c r="AC32" t="str">
        <f t="shared" si="19"/>
        <v>良い1</v>
      </c>
      <c r="AD32" t="str">
        <f t="shared" si="19"/>
        <v>良い1</v>
      </c>
      <c r="AE32" t="str">
        <f t="shared" si="19"/>
        <v>良い1</v>
      </c>
      <c r="AF32" t="str">
        <f t="shared" si="19"/>
        <v>良い0</v>
      </c>
      <c r="AG32" t="str">
        <f t="shared" si="19"/>
        <v>良い1</v>
      </c>
      <c r="AH32" t="str">
        <f t="shared" si="19"/>
        <v>良い1</v>
      </c>
      <c r="AI32" t="str">
        <f t="shared" si="19"/>
        <v>良い1</v>
      </c>
      <c r="AJ32" t="str">
        <f t="shared" si="19"/>
        <v>良い1</v>
      </c>
      <c r="AL32" s="11">
        <f>(Sheet1!AH9-AVERAGE(Sheet1!$AH$4:$AH$18))*10/$AL$42+50</f>
        <v>43.484864048507426</v>
      </c>
      <c r="AO32" t="str">
        <f>IF(Sheet1!AH9&gt;$AL$23,"良い","あほ")</f>
        <v>あほ</v>
      </c>
      <c r="AP32" s="10" t="str">
        <f>SUBSTITUTE(Sheet1!AH9,$AL$23,"真ん中")</f>
        <v>22</v>
      </c>
      <c r="AQ32" t="str">
        <f t="shared" si="12"/>
        <v>あほ22</v>
      </c>
      <c r="AR32" t="str">
        <f t="shared" si="13"/>
        <v>あほ2</v>
      </c>
      <c r="AS32" t="str">
        <f t="shared" si="14"/>
        <v>あほ2</v>
      </c>
      <c r="AT32" t="str">
        <f t="shared" si="15"/>
        <v>あほ</v>
      </c>
    </row>
    <row r="33" spans="4:46">
      <c r="E33" s="2" t="s">
        <v>27</v>
      </c>
      <c r="F33" s="2" t="s">
        <v>28</v>
      </c>
      <c r="G33" s="2" t="s">
        <v>29</v>
      </c>
      <c r="H33" s="2" t="s">
        <v>30</v>
      </c>
      <c r="I33" s="2" t="s">
        <v>31</v>
      </c>
      <c r="J33" s="2" t="s">
        <v>32</v>
      </c>
      <c r="K33" s="2" t="s">
        <v>33</v>
      </c>
      <c r="L33" s="2" t="s">
        <v>34</v>
      </c>
      <c r="M33" s="2" t="s">
        <v>35</v>
      </c>
      <c r="N33" s="2" t="s">
        <v>36</v>
      </c>
      <c r="O33" s="2" t="s">
        <v>37</v>
      </c>
      <c r="P33" s="2" t="s">
        <v>38</v>
      </c>
      <c r="Q33" s="2" t="s">
        <v>39</v>
      </c>
      <c r="R33" s="2" t="s">
        <v>40</v>
      </c>
      <c r="S33" s="2" t="s">
        <v>41</v>
      </c>
      <c r="T33" s="2" t="s">
        <v>42</v>
      </c>
      <c r="U33" s="2" t="s">
        <v>43</v>
      </c>
      <c r="V33" s="2" t="s">
        <v>44</v>
      </c>
      <c r="W33" s="2" t="s">
        <v>45</v>
      </c>
      <c r="X33" s="2" t="s">
        <v>46</v>
      </c>
      <c r="Y33" s="2" t="s">
        <v>47</v>
      </c>
      <c r="Z33" s="2" t="s">
        <v>48</v>
      </c>
      <c r="AA33" s="2" t="s">
        <v>49</v>
      </c>
      <c r="AB33" s="2" t="s">
        <v>50</v>
      </c>
      <c r="AC33" s="2" t="s">
        <v>51</v>
      </c>
      <c r="AD33" s="2" t="s">
        <v>52</v>
      </c>
      <c r="AE33" s="2" t="s">
        <v>53</v>
      </c>
      <c r="AF33" s="2" t="s">
        <v>54</v>
      </c>
      <c r="AG33" s="2" t="s">
        <v>55</v>
      </c>
      <c r="AH33" s="2" t="s">
        <v>56</v>
      </c>
      <c r="AI33" s="2" t="s">
        <v>57</v>
      </c>
      <c r="AJ33" s="2" t="s">
        <v>58</v>
      </c>
      <c r="AL33" s="11">
        <f>(Sheet1!AH10-AVERAGE(Sheet1!$AH$4:$AH$18))*10/$AL$42+50</f>
        <v>46.637349186326411</v>
      </c>
      <c r="AO33" t="str">
        <f>IF(Sheet1!AH10&gt;$AL$23,"良い","あほ")</f>
        <v>あほ</v>
      </c>
      <c r="AP33" s="10" t="str">
        <f>SUBSTITUTE(Sheet1!AH10,$AL$23,"真ん中")</f>
        <v>23</v>
      </c>
      <c r="AQ33" t="str">
        <f t="shared" si="12"/>
        <v>あほ23</v>
      </c>
      <c r="AR33" t="str">
        <f t="shared" si="13"/>
        <v>あほ2</v>
      </c>
      <c r="AS33" t="str">
        <f t="shared" si="14"/>
        <v>あほ2</v>
      </c>
      <c r="AT33" t="str">
        <f t="shared" si="15"/>
        <v>あほ</v>
      </c>
    </row>
    <row r="34" spans="4:46">
      <c r="D34" t="s">
        <v>2</v>
      </c>
      <c r="E34">
        <f t="shared" ref="E34:AJ34" si="20">COUNTIF(E18:E32,$D$34)</f>
        <v>5</v>
      </c>
      <c r="F34">
        <f t="shared" si="20"/>
        <v>3</v>
      </c>
      <c r="G34">
        <f t="shared" si="20"/>
        <v>5</v>
      </c>
      <c r="H34">
        <f t="shared" si="20"/>
        <v>5</v>
      </c>
      <c r="I34">
        <f t="shared" si="20"/>
        <v>5</v>
      </c>
      <c r="J34">
        <f t="shared" si="20"/>
        <v>5</v>
      </c>
      <c r="K34">
        <f t="shared" si="20"/>
        <v>5</v>
      </c>
      <c r="L34">
        <f t="shared" si="20"/>
        <v>5</v>
      </c>
      <c r="M34">
        <f t="shared" si="20"/>
        <v>3</v>
      </c>
      <c r="N34">
        <f t="shared" si="20"/>
        <v>5</v>
      </c>
      <c r="O34">
        <f t="shared" si="20"/>
        <v>5</v>
      </c>
      <c r="P34">
        <f t="shared" si="20"/>
        <v>5</v>
      </c>
      <c r="Q34">
        <f t="shared" si="20"/>
        <v>4</v>
      </c>
      <c r="R34">
        <f t="shared" si="20"/>
        <v>5</v>
      </c>
      <c r="S34">
        <f t="shared" si="20"/>
        <v>4</v>
      </c>
      <c r="T34">
        <f t="shared" si="20"/>
        <v>3</v>
      </c>
      <c r="U34">
        <f t="shared" si="20"/>
        <v>5</v>
      </c>
      <c r="V34">
        <f t="shared" si="20"/>
        <v>3</v>
      </c>
      <c r="W34">
        <f t="shared" si="20"/>
        <v>3</v>
      </c>
      <c r="X34">
        <f t="shared" si="20"/>
        <v>3</v>
      </c>
      <c r="Y34">
        <f t="shared" si="20"/>
        <v>4</v>
      </c>
      <c r="Z34">
        <f t="shared" si="20"/>
        <v>4</v>
      </c>
      <c r="AA34">
        <f t="shared" si="20"/>
        <v>4</v>
      </c>
      <c r="AB34">
        <f t="shared" si="20"/>
        <v>4</v>
      </c>
      <c r="AC34">
        <f t="shared" si="20"/>
        <v>5</v>
      </c>
      <c r="AD34">
        <f t="shared" si="20"/>
        <v>5</v>
      </c>
      <c r="AE34">
        <f t="shared" si="20"/>
        <v>5</v>
      </c>
      <c r="AF34">
        <f t="shared" si="20"/>
        <v>4</v>
      </c>
      <c r="AG34">
        <f t="shared" si="20"/>
        <v>5</v>
      </c>
      <c r="AH34">
        <f t="shared" si="20"/>
        <v>5</v>
      </c>
      <c r="AI34">
        <f t="shared" si="20"/>
        <v>2</v>
      </c>
      <c r="AJ34">
        <f t="shared" si="20"/>
        <v>5</v>
      </c>
      <c r="AL34" s="11">
        <f>(Sheet1!AH11-AVERAGE(Sheet1!$AH$4:$AH$18))*10/$AL$42+50</f>
        <v>52.942319461964388</v>
      </c>
      <c r="AO34" t="str">
        <f>IF(Sheet1!AH11&gt;$AL$23,"良い","あほ")</f>
        <v>あほ</v>
      </c>
      <c r="AP34" s="10" t="str">
        <f>SUBSTITUTE(Sheet1!AH11,$AL$23,"真ん中")</f>
        <v>真ん中</v>
      </c>
      <c r="AQ34" t="str">
        <f t="shared" si="12"/>
        <v>あほ真ん中</v>
      </c>
      <c r="AR34" t="str">
        <f t="shared" si="13"/>
        <v>あほ真</v>
      </c>
      <c r="AS34" t="str">
        <f t="shared" si="14"/>
        <v>真ん中</v>
      </c>
      <c r="AT34" t="str">
        <f t="shared" si="15"/>
        <v>真ん</v>
      </c>
    </row>
    <row r="35" spans="4:46">
      <c r="D35" t="s">
        <v>3</v>
      </c>
      <c r="E35">
        <f t="shared" ref="E35:AJ35" si="21">COUNTIF(E18:E32,$D$35)</f>
        <v>7</v>
      </c>
      <c r="F35">
        <f t="shared" si="21"/>
        <v>2</v>
      </c>
      <c r="G35">
        <f t="shared" si="21"/>
        <v>7</v>
      </c>
      <c r="H35">
        <f t="shared" si="21"/>
        <v>7</v>
      </c>
      <c r="I35">
        <f t="shared" si="21"/>
        <v>7</v>
      </c>
      <c r="J35">
        <f t="shared" si="21"/>
        <v>7</v>
      </c>
      <c r="K35">
        <f t="shared" si="21"/>
        <v>7</v>
      </c>
      <c r="L35">
        <f t="shared" si="21"/>
        <v>7</v>
      </c>
      <c r="M35">
        <f t="shared" si="21"/>
        <v>5</v>
      </c>
      <c r="N35">
        <f t="shared" si="21"/>
        <v>7</v>
      </c>
      <c r="O35">
        <f t="shared" si="21"/>
        <v>7</v>
      </c>
      <c r="P35">
        <f t="shared" si="21"/>
        <v>7</v>
      </c>
      <c r="Q35">
        <f t="shared" si="21"/>
        <v>6</v>
      </c>
      <c r="R35">
        <f t="shared" si="21"/>
        <v>7</v>
      </c>
      <c r="S35">
        <f t="shared" si="21"/>
        <v>7</v>
      </c>
      <c r="T35">
        <f t="shared" si="21"/>
        <v>1</v>
      </c>
      <c r="U35">
        <f t="shared" si="21"/>
        <v>7</v>
      </c>
      <c r="V35">
        <f t="shared" si="21"/>
        <v>1</v>
      </c>
      <c r="W35">
        <f t="shared" si="21"/>
        <v>4</v>
      </c>
      <c r="X35">
        <f t="shared" si="21"/>
        <v>1</v>
      </c>
      <c r="Y35">
        <f t="shared" si="21"/>
        <v>2</v>
      </c>
      <c r="Z35">
        <f t="shared" si="21"/>
        <v>3</v>
      </c>
      <c r="AA35">
        <f t="shared" si="21"/>
        <v>6</v>
      </c>
      <c r="AB35">
        <f t="shared" si="21"/>
        <v>3</v>
      </c>
      <c r="AC35">
        <f t="shared" si="21"/>
        <v>2</v>
      </c>
      <c r="AD35">
        <f t="shared" si="21"/>
        <v>4</v>
      </c>
      <c r="AE35">
        <f t="shared" si="21"/>
        <v>5</v>
      </c>
      <c r="AF35">
        <f t="shared" si="21"/>
        <v>4</v>
      </c>
      <c r="AG35">
        <f t="shared" si="21"/>
        <v>1</v>
      </c>
      <c r="AH35">
        <f t="shared" si="21"/>
        <v>4</v>
      </c>
      <c r="AI35">
        <f t="shared" si="21"/>
        <v>0</v>
      </c>
      <c r="AJ35">
        <f t="shared" si="21"/>
        <v>3</v>
      </c>
      <c r="AL35" s="11">
        <f>(Sheet1!AH12-AVERAGE(Sheet1!$AH$4:$AH$18))*10/$AL$42+50</f>
        <v>52.942319461964388</v>
      </c>
      <c r="AO35" t="str">
        <f>IF(Sheet1!AH12&gt;$AL$23,"良い","あほ")</f>
        <v>あほ</v>
      </c>
      <c r="AP35" s="10" t="str">
        <f>SUBSTITUTE(Sheet1!AH12,$AL$23,"真ん中")</f>
        <v>真ん中</v>
      </c>
      <c r="AQ35" t="str">
        <f t="shared" si="12"/>
        <v>あほ真ん中</v>
      </c>
      <c r="AR35" t="str">
        <f t="shared" si="13"/>
        <v>あほ真</v>
      </c>
      <c r="AS35" t="str">
        <f t="shared" si="14"/>
        <v>真ん中</v>
      </c>
      <c r="AT35" t="str">
        <f t="shared" si="15"/>
        <v>真ん</v>
      </c>
    </row>
    <row r="36" spans="4:46">
      <c r="E36" s="2" t="s">
        <v>27</v>
      </c>
      <c r="F36" s="2" t="s">
        <v>28</v>
      </c>
      <c r="G36" s="2" t="s">
        <v>29</v>
      </c>
      <c r="H36" s="2" t="s">
        <v>30</v>
      </c>
      <c r="I36" s="2" t="s">
        <v>31</v>
      </c>
      <c r="J36" s="2" t="s">
        <v>32</v>
      </c>
      <c r="K36" s="2" t="s">
        <v>33</v>
      </c>
      <c r="L36" s="2" t="s">
        <v>34</v>
      </c>
      <c r="M36" s="2" t="s">
        <v>35</v>
      </c>
      <c r="N36" s="2" t="s">
        <v>36</v>
      </c>
      <c r="O36" s="2" t="s">
        <v>37</v>
      </c>
      <c r="P36" s="2" t="s">
        <v>38</v>
      </c>
      <c r="Q36" s="2" t="s">
        <v>39</v>
      </c>
      <c r="R36" s="2" t="s">
        <v>40</v>
      </c>
      <c r="S36" s="2" t="s">
        <v>41</v>
      </c>
      <c r="T36" s="2" t="s">
        <v>42</v>
      </c>
      <c r="U36" s="2" t="s">
        <v>43</v>
      </c>
      <c r="V36" s="2" t="s">
        <v>44</v>
      </c>
      <c r="W36" s="2" t="s">
        <v>45</v>
      </c>
      <c r="X36" s="2" t="s">
        <v>46</v>
      </c>
      <c r="Y36" s="2" t="s">
        <v>47</v>
      </c>
      <c r="Z36" s="2" t="s">
        <v>48</v>
      </c>
      <c r="AA36" s="2" t="s">
        <v>49</v>
      </c>
      <c r="AB36" s="2" t="s">
        <v>50</v>
      </c>
      <c r="AC36" s="2" t="s">
        <v>51</v>
      </c>
      <c r="AD36" s="2" t="s">
        <v>52</v>
      </c>
      <c r="AE36" s="2" t="s">
        <v>53</v>
      </c>
      <c r="AF36" s="2" t="s">
        <v>54</v>
      </c>
      <c r="AG36" s="2" t="s">
        <v>55</v>
      </c>
      <c r="AH36" s="2" t="s">
        <v>56</v>
      </c>
      <c r="AI36" s="2" t="s">
        <v>57</v>
      </c>
      <c r="AJ36" s="2" t="s">
        <v>58</v>
      </c>
      <c r="AL36" s="11">
        <f>(Sheet1!AH13-AVERAGE(Sheet1!$AH$4:$AH$18))*10/$AL$42+50</f>
        <v>52.942319461964388</v>
      </c>
      <c r="AO36" t="str">
        <f>IF(Sheet1!AH13&gt;$AL$23,"良い","あほ")</f>
        <v>あほ</v>
      </c>
      <c r="AP36" s="10" t="str">
        <f>SUBSTITUTE(Sheet1!AH13,$AL$23,"真ん中")</f>
        <v>真ん中</v>
      </c>
      <c r="AQ36" t="str">
        <f t="shared" si="12"/>
        <v>あほ真ん中</v>
      </c>
      <c r="AR36" t="str">
        <f t="shared" si="13"/>
        <v>あほ真</v>
      </c>
      <c r="AS36" t="str">
        <f t="shared" si="14"/>
        <v>真ん中</v>
      </c>
      <c r="AT36" t="str">
        <f t="shared" si="15"/>
        <v>真ん</v>
      </c>
    </row>
    <row r="37" spans="4:46">
      <c r="E37">
        <f t="shared" ref="E37:AJ37" si="22">(E34-E35)</f>
        <v>-2</v>
      </c>
      <c r="F37">
        <f t="shared" si="22"/>
        <v>1</v>
      </c>
      <c r="G37">
        <f t="shared" si="22"/>
        <v>-2</v>
      </c>
      <c r="H37">
        <f t="shared" si="22"/>
        <v>-2</v>
      </c>
      <c r="I37">
        <f t="shared" si="22"/>
        <v>-2</v>
      </c>
      <c r="J37">
        <f t="shared" si="22"/>
        <v>-2</v>
      </c>
      <c r="K37">
        <f t="shared" si="22"/>
        <v>-2</v>
      </c>
      <c r="L37">
        <f t="shared" si="22"/>
        <v>-2</v>
      </c>
      <c r="M37">
        <f t="shared" si="22"/>
        <v>-2</v>
      </c>
      <c r="N37">
        <f t="shared" si="22"/>
        <v>-2</v>
      </c>
      <c r="O37">
        <f t="shared" si="22"/>
        <v>-2</v>
      </c>
      <c r="P37">
        <f t="shared" si="22"/>
        <v>-2</v>
      </c>
      <c r="Q37">
        <f t="shared" si="22"/>
        <v>-2</v>
      </c>
      <c r="R37">
        <f t="shared" si="22"/>
        <v>-2</v>
      </c>
      <c r="S37">
        <f t="shared" si="22"/>
        <v>-3</v>
      </c>
      <c r="T37">
        <f t="shared" si="22"/>
        <v>2</v>
      </c>
      <c r="U37">
        <f t="shared" si="22"/>
        <v>-2</v>
      </c>
      <c r="V37">
        <f t="shared" si="22"/>
        <v>2</v>
      </c>
      <c r="W37">
        <f t="shared" si="22"/>
        <v>-1</v>
      </c>
      <c r="X37">
        <f t="shared" si="22"/>
        <v>2</v>
      </c>
      <c r="Y37">
        <f t="shared" si="22"/>
        <v>2</v>
      </c>
      <c r="Z37">
        <f t="shared" si="22"/>
        <v>1</v>
      </c>
      <c r="AA37">
        <f t="shared" si="22"/>
        <v>-2</v>
      </c>
      <c r="AB37">
        <f t="shared" si="22"/>
        <v>1</v>
      </c>
      <c r="AC37">
        <f t="shared" si="22"/>
        <v>3</v>
      </c>
      <c r="AD37">
        <f t="shared" si="22"/>
        <v>1</v>
      </c>
      <c r="AE37">
        <f t="shared" si="22"/>
        <v>0</v>
      </c>
      <c r="AF37">
        <f t="shared" si="22"/>
        <v>0</v>
      </c>
      <c r="AG37">
        <f t="shared" si="22"/>
        <v>4</v>
      </c>
      <c r="AH37">
        <f t="shared" si="22"/>
        <v>1</v>
      </c>
      <c r="AI37">
        <f t="shared" si="22"/>
        <v>2</v>
      </c>
      <c r="AJ37">
        <f t="shared" si="22"/>
        <v>2</v>
      </c>
      <c r="AL37" s="11">
        <f>(Sheet1!AH14-AVERAGE(Sheet1!$AH$4:$AH$18))*10/$AL$42+50</f>
        <v>59.247289737602372</v>
      </c>
      <c r="AO37" t="str">
        <f>IF(Sheet1!AH14&gt;$AL$23,"良い","あほ")</f>
        <v>良い</v>
      </c>
      <c r="AP37" s="10" t="str">
        <f>SUBSTITUTE(Sheet1!AH14,$AL$23,"真ん中")</f>
        <v>27</v>
      </c>
      <c r="AQ37" t="str">
        <f t="shared" si="12"/>
        <v>良い27</v>
      </c>
      <c r="AR37" t="str">
        <f t="shared" si="13"/>
        <v>良い2</v>
      </c>
      <c r="AS37" t="str">
        <f t="shared" si="14"/>
        <v>良い2</v>
      </c>
      <c r="AT37" t="str">
        <f t="shared" si="15"/>
        <v>良い</v>
      </c>
    </row>
    <row r="38" spans="4:46">
      <c r="D38" t="s">
        <v>4</v>
      </c>
      <c r="E38" s="8">
        <f t="shared" ref="E38:AJ38" si="23">E37/$AO$22</f>
        <v>-0.16666666666666666</v>
      </c>
      <c r="F38" s="8">
        <f t="shared" si="23"/>
        <v>8.3333333333333329E-2</v>
      </c>
      <c r="G38" s="8">
        <f t="shared" si="23"/>
        <v>-0.16666666666666666</v>
      </c>
      <c r="H38" s="8">
        <f t="shared" si="23"/>
        <v>-0.16666666666666666</v>
      </c>
      <c r="I38" s="8">
        <f t="shared" si="23"/>
        <v>-0.16666666666666666</v>
      </c>
      <c r="J38" s="8">
        <f t="shared" si="23"/>
        <v>-0.16666666666666666</v>
      </c>
      <c r="K38" s="8">
        <f t="shared" si="23"/>
        <v>-0.16666666666666666</v>
      </c>
      <c r="L38" s="8">
        <f t="shared" si="23"/>
        <v>-0.16666666666666666</v>
      </c>
      <c r="M38" s="8">
        <f t="shared" si="23"/>
        <v>-0.16666666666666666</v>
      </c>
      <c r="N38" s="8">
        <f t="shared" si="23"/>
        <v>-0.16666666666666666</v>
      </c>
      <c r="O38" s="8">
        <f t="shared" si="23"/>
        <v>-0.16666666666666666</v>
      </c>
      <c r="P38" s="8">
        <f t="shared" si="23"/>
        <v>-0.16666666666666666</v>
      </c>
      <c r="Q38" s="8">
        <f t="shared" si="23"/>
        <v>-0.16666666666666666</v>
      </c>
      <c r="R38" s="8">
        <f t="shared" si="23"/>
        <v>-0.16666666666666666</v>
      </c>
      <c r="S38" s="8">
        <f t="shared" si="23"/>
        <v>-0.25</v>
      </c>
      <c r="T38" s="8">
        <f t="shared" si="23"/>
        <v>0.16666666666666666</v>
      </c>
      <c r="U38" s="8">
        <f t="shared" si="23"/>
        <v>-0.16666666666666666</v>
      </c>
      <c r="V38" s="8">
        <f t="shared" si="23"/>
        <v>0.16666666666666666</v>
      </c>
      <c r="W38" s="8">
        <f t="shared" si="23"/>
        <v>-8.3333333333333329E-2</v>
      </c>
      <c r="X38" s="8">
        <f t="shared" si="23"/>
        <v>0.16666666666666666</v>
      </c>
      <c r="Y38" s="8">
        <f t="shared" si="23"/>
        <v>0.16666666666666666</v>
      </c>
      <c r="Z38" s="8">
        <f t="shared" si="23"/>
        <v>8.3333333333333329E-2</v>
      </c>
      <c r="AA38" s="8">
        <f t="shared" si="23"/>
        <v>-0.16666666666666666</v>
      </c>
      <c r="AB38" s="8">
        <f t="shared" si="23"/>
        <v>8.3333333333333329E-2</v>
      </c>
      <c r="AC38" s="8">
        <f t="shared" si="23"/>
        <v>0.25</v>
      </c>
      <c r="AD38" s="8">
        <f t="shared" si="23"/>
        <v>8.3333333333333329E-2</v>
      </c>
      <c r="AE38" s="8">
        <f t="shared" si="23"/>
        <v>0</v>
      </c>
      <c r="AF38" s="8">
        <f t="shared" si="23"/>
        <v>0</v>
      </c>
      <c r="AG38" s="8">
        <f t="shared" si="23"/>
        <v>0.33333333333333331</v>
      </c>
      <c r="AH38" s="8">
        <f t="shared" si="23"/>
        <v>8.3333333333333329E-2</v>
      </c>
      <c r="AI38" s="8">
        <f t="shared" si="23"/>
        <v>0.16666666666666666</v>
      </c>
      <c r="AJ38" s="8">
        <f t="shared" si="23"/>
        <v>0.16666666666666666</v>
      </c>
      <c r="AL38" s="11">
        <f>(Sheet1!AH15-AVERAGE(Sheet1!$AH$4:$AH$18))*10/$AL$42+50</f>
        <v>59.247289737602372</v>
      </c>
      <c r="AO38" t="str">
        <f>IF(Sheet1!AH15&gt;$AL$23,"良い","あほ")</f>
        <v>良い</v>
      </c>
      <c r="AP38" s="10" t="str">
        <f>SUBSTITUTE(Sheet1!AH15,$AL$23,"真ん中")</f>
        <v>27</v>
      </c>
      <c r="AQ38" t="str">
        <f t="shared" si="12"/>
        <v>良い27</v>
      </c>
      <c r="AR38" t="str">
        <f t="shared" si="13"/>
        <v>良い2</v>
      </c>
      <c r="AS38" t="str">
        <f t="shared" si="14"/>
        <v>良い2</v>
      </c>
      <c r="AT38" t="str">
        <f t="shared" si="15"/>
        <v>良い</v>
      </c>
    </row>
    <row r="39" spans="4:46">
      <c r="E39" s="2" t="s">
        <v>27</v>
      </c>
      <c r="F39" s="2" t="s">
        <v>28</v>
      </c>
      <c r="G39" s="2" t="s">
        <v>29</v>
      </c>
      <c r="H39" s="2" t="s">
        <v>30</v>
      </c>
      <c r="I39" s="2" t="s">
        <v>31</v>
      </c>
      <c r="J39" s="2" t="s">
        <v>32</v>
      </c>
      <c r="K39" s="2" t="s">
        <v>33</v>
      </c>
      <c r="L39" s="2" t="s">
        <v>34</v>
      </c>
      <c r="M39" s="2" t="s">
        <v>35</v>
      </c>
      <c r="N39" s="2" t="s">
        <v>36</v>
      </c>
      <c r="O39" s="2" t="s">
        <v>37</v>
      </c>
      <c r="P39" s="2" t="s">
        <v>38</v>
      </c>
      <c r="Q39" s="2" t="s">
        <v>39</v>
      </c>
      <c r="R39" s="2" t="s">
        <v>40</v>
      </c>
      <c r="S39" s="2" t="s">
        <v>41</v>
      </c>
      <c r="T39" s="2" t="s">
        <v>42</v>
      </c>
      <c r="U39" s="2" t="s">
        <v>43</v>
      </c>
      <c r="V39" s="2" t="s">
        <v>44</v>
      </c>
      <c r="W39" s="2" t="s">
        <v>45</v>
      </c>
      <c r="X39" s="2" t="s">
        <v>46</v>
      </c>
      <c r="Y39" s="2" t="s">
        <v>47</v>
      </c>
      <c r="Z39" s="2" t="s">
        <v>48</v>
      </c>
      <c r="AA39" s="2" t="s">
        <v>49</v>
      </c>
      <c r="AB39" s="2" t="s">
        <v>50</v>
      </c>
      <c r="AC39" s="2" t="s">
        <v>51</v>
      </c>
      <c r="AD39" s="2" t="s">
        <v>52</v>
      </c>
      <c r="AE39" s="2" t="s">
        <v>53</v>
      </c>
      <c r="AF39" s="2" t="s">
        <v>54</v>
      </c>
      <c r="AG39" s="2" t="s">
        <v>55</v>
      </c>
      <c r="AH39" s="2" t="s">
        <v>56</v>
      </c>
      <c r="AI39" s="2" t="s">
        <v>57</v>
      </c>
      <c r="AJ39" s="2" t="s">
        <v>58</v>
      </c>
      <c r="AL39" s="11">
        <f>(Sheet1!AH16-AVERAGE(Sheet1!$AH$4:$AH$18))*10/$AL$42+50</f>
        <v>56.09480459978338</v>
      </c>
      <c r="AO39" t="str">
        <f>IF(Sheet1!AH16&gt;$AL$23,"良い","あほ")</f>
        <v>良い</v>
      </c>
      <c r="AP39" s="10" t="str">
        <f>SUBSTITUTE(Sheet1!AH16,$AL$23,"真ん中")</f>
        <v>26</v>
      </c>
      <c r="AQ39" t="str">
        <f t="shared" si="12"/>
        <v>良い26</v>
      </c>
      <c r="AR39" t="str">
        <f t="shared" si="13"/>
        <v>良い2</v>
      </c>
      <c r="AS39" t="str">
        <f t="shared" si="14"/>
        <v>良い2</v>
      </c>
      <c r="AT39" t="str">
        <f t="shared" si="15"/>
        <v>良い</v>
      </c>
    </row>
    <row r="40" spans="4:46">
      <c r="D40" t="str">
        <f>Sheet1!A4</f>
        <v>回答者１</v>
      </c>
      <c r="E40">
        <f>Sheet1!B4</f>
        <v>3</v>
      </c>
      <c r="F40">
        <f>Sheet1!C4</f>
        <v>34</v>
      </c>
      <c r="G40">
        <f>Sheet1!D4</f>
        <v>3</v>
      </c>
      <c r="H40">
        <f>Sheet1!E4</f>
        <v>23</v>
      </c>
      <c r="I40">
        <f>Sheet1!F4</f>
        <v>3</v>
      </c>
      <c r="J40">
        <f>Sheet1!G4</f>
        <v>23</v>
      </c>
      <c r="K40">
        <f>Sheet1!H4</f>
        <v>1</v>
      </c>
      <c r="L40">
        <f>Sheet1!I4</f>
        <v>5</v>
      </c>
      <c r="M40">
        <f>Sheet1!J4</f>
        <v>4</v>
      </c>
      <c r="N40">
        <f>Sheet1!K4</f>
        <v>14</v>
      </c>
      <c r="O40">
        <f>Sheet1!L4</f>
        <v>2</v>
      </c>
      <c r="P40">
        <f>Sheet1!M4</f>
        <v>34</v>
      </c>
      <c r="Q40">
        <f>Sheet1!N4</f>
        <v>4</v>
      </c>
      <c r="R40">
        <f>Sheet1!O4</f>
        <v>24</v>
      </c>
      <c r="S40">
        <f>Sheet1!P4</f>
        <v>5</v>
      </c>
      <c r="T40">
        <f>Sheet1!Q4</f>
        <v>14</v>
      </c>
      <c r="U40">
        <f>Sheet1!R4</f>
        <v>14</v>
      </c>
      <c r="V40">
        <f>Sheet1!S4</f>
        <v>4</v>
      </c>
      <c r="W40">
        <f>Sheet1!T4</f>
        <v>5</v>
      </c>
      <c r="X40">
        <f>Sheet1!U4</f>
        <v>35</v>
      </c>
      <c r="Y40">
        <f>Sheet1!V4</f>
        <v>13</v>
      </c>
      <c r="Z40">
        <f>Sheet1!W4</f>
        <v>4</v>
      </c>
      <c r="AA40">
        <f>Sheet1!X4</f>
        <v>2</v>
      </c>
      <c r="AB40">
        <f>Sheet1!Y4</f>
        <v>24</v>
      </c>
      <c r="AC40">
        <f>Sheet1!Z4</f>
        <v>2</v>
      </c>
      <c r="AD40">
        <f>Sheet1!AA4</f>
        <v>35</v>
      </c>
      <c r="AE40">
        <f>Sheet1!AB4</f>
        <v>2</v>
      </c>
      <c r="AF40">
        <f>Sheet1!AC4</f>
        <v>24</v>
      </c>
      <c r="AG40">
        <f>Sheet1!AD4</f>
        <v>1</v>
      </c>
      <c r="AH40">
        <f>Sheet1!AE4</f>
        <v>25</v>
      </c>
      <c r="AI40">
        <f>Sheet1!AF4</f>
        <v>3</v>
      </c>
      <c r="AJ40">
        <f>Sheet1!AG4</f>
        <v>35</v>
      </c>
      <c r="AL40" s="11">
        <f>(Sheet1!AH17-AVERAGE(Sheet1!$AH$4:$AH$18))*10/$AL$42+50</f>
        <v>43.484864048507426</v>
      </c>
      <c r="AO40" t="str">
        <f>IF(Sheet1!AH17&gt;$AL$23,"良い","あほ")</f>
        <v>あほ</v>
      </c>
      <c r="AP40" s="10" t="str">
        <f>SUBSTITUTE(Sheet1!AH17,$AL$23,"真ん中")</f>
        <v>22</v>
      </c>
      <c r="AQ40" t="str">
        <f t="shared" si="12"/>
        <v>あほ22</v>
      </c>
      <c r="AR40" t="str">
        <f t="shared" si="13"/>
        <v>あほ2</v>
      </c>
      <c r="AS40" t="str">
        <f t="shared" si="14"/>
        <v>あほ2</v>
      </c>
      <c r="AT40" t="str">
        <f t="shared" si="15"/>
        <v>あほ</v>
      </c>
    </row>
    <row r="41" spans="4:46">
      <c r="D41" t="str">
        <f>Sheet1!A5</f>
        <v>回答者２</v>
      </c>
      <c r="E41">
        <f>Sheet1!B5</f>
        <v>3</v>
      </c>
      <c r="F41">
        <f>Sheet1!C5</f>
        <v>23</v>
      </c>
      <c r="G41">
        <f>Sheet1!D5</f>
        <v>3</v>
      </c>
      <c r="H41">
        <f>Sheet1!E5</f>
        <v>23</v>
      </c>
      <c r="I41">
        <f>Sheet1!F5</f>
        <v>3</v>
      </c>
      <c r="J41">
        <f>Sheet1!G5</f>
        <v>23</v>
      </c>
      <c r="K41">
        <f>Sheet1!H5</f>
        <v>1</v>
      </c>
      <c r="L41">
        <f>Sheet1!I5</f>
        <v>5</v>
      </c>
      <c r="M41">
        <f>Sheet1!J5</f>
        <v>4</v>
      </c>
      <c r="N41">
        <f>Sheet1!K5</f>
        <v>14</v>
      </c>
      <c r="O41">
        <f>Sheet1!L5</f>
        <v>2</v>
      </c>
      <c r="P41">
        <f>Sheet1!M5</f>
        <v>34</v>
      </c>
      <c r="Q41">
        <f>Sheet1!N5</f>
        <v>4</v>
      </c>
      <c r="R41">
        <f>Sheet1!O5</f>
        <v>24</v>
      </c>
      <c r="S41">
        <f>Sheet1!P5</f>
        <v>5</v>
      </c>
      <c r="T41">
        <f>Sheet1!Q5</f>
        <v>12</v>
      </c>
      <c r="U41">
        <f>Sheet1!R5</f>
        <v>14</v>
      </c>
      <c r="V41">
        <f>Sheet1!S5</f>
        <v>1</v>
      </c>
      <c r="W41">
        <f>Sheet1!T5</f>
        <v>3</v>
      </c>
      <c r="X41">
        <f>Sheet1!U5</f>
        <v>1</v>
      </c>
      <c r="Y41">
        <f>Sheet1!V5</f>
        <v>13</v>
      </c>
      <c r="Z41">
        <f>Sheet1!W5</f>
        <v>2</v>
      </c>
      <c r="AA41">
        <f>Sheet1!X5</f>
        <v>2</v>
      </c>
      <c r="AB41">
        <f>Sheet1!Y5</f>
        <v>14</v>
      </c>
      <c r="AC41">
        <f>Sheet1!Z5</f>
        <v>3</v>
      </c>
      <c r="AD41">
        <f>Sheet1!AA5</f>
        <v>23</v>
      </c>
      <c r="AE41">
        <f>Sheet1!AB5</f>
        <v>2</v>
      </c>
      <c r="AF41">
        <f>Sheet1!AC5</f>
        <v>14</v>
      </c>
      <c r="AG41">
        <f>Sheet1!AD5</f>
        <v>1</v>
      </c>
      <c r="AH41">
        <f>Sheet1!AE5</f>
        <v>25</v>
      </c>
      <c r="AI41">
        <f>Sheet1!AF5</f>
        <v>4</v>
      </c>
      <c r="AJ41">
        <f>Sheet1!AG5</f>
        <v>14</v>
      </c>
      <c r="AL41" s="11">
        <f>(Sheet1!AH18-AVERAGE(Sheet1!$AH$4:$AH$18))*10/$AL$42+50</f>
        <v>59.247289737602372</v>
      </c>
      <c r="AO41" t="str">
        <f>IF(Sheet1!AH18&gt;$AL$23,"良い","あほ")</f>
        <v>良い</v>
      </c>
      <c r="AP41" s="10" t="str">
        <f>SUBSTITUTE(Sheet1!AH18,$AL$23,"真ん中")</f>
        <v>27</v>
      </c>
      <c r="AQ41" t="str">
        <f t="shared" si="12"/>
        <v>良い27</v>
      </c>
      <c r="AR41" t="str">
        <f t="shared" si="13"/>
        <v>良い2</v>
      </c>
      <c r="AS41" t="str">
        <f t="shared" si="14"/>
        <v>良い2</v>
      </c>
      <c r="AT41" t="str">
        <f t="shared" si="15"/>
        <v>良い</v>
      </c>
    </row>
    <row r="42" spans="4:46">
      <c r="D42" t="str">
        <f>Sheet1!A6</f>
        <v>回答者３</v>
      </c>
      <c r="E42">
        <f>Sheet1!B6</f>
        <v>3</v>
      </c>
      <c r="F42">
        <f>Sheet1!C6</f>
        <v>34</v>
      </c>
      <c r="G42">
        <f>Sheet1!D6</f>
        <v>3</v>
      </c>
      <c r="H42">
        <f>Sheet1!E6</f>
        <v>23</v>
      </c>
      <c r="I42">
        <f>Sheet1!F6</f>
        <v>3</v>
      </c>
      <c r="J42">
        <f>Sheet1!G6</f>
        <v>23</v>
      </c>
      <c r="K42">
        <f>Sheet1!H6</f>
        <v>1</v>
      </c>
      <c r="L42">
        <f>Sheet1!I6</f>
        <v>5</v>
      </c>
      <c r="M42">
        <f>Sheet1!J6</f>
        <v>2</v>
      </c>
      <c r="N42">
        <f>Sheet1!K6</f>
        <v>14</v>
      </c>
      <c r="O42">
        <f>Sheet1!L6</f>
        <v>2</v>
      </c>
      <c r="P42">
        <f>Sheet1!M6</f>
        <v>34</v>
      </c>
      <c r="Q42">
        <f>Sheet1!N6</f>
        <v>4</v>
      </c>
      <c r="R42">
        <f>Sheet1!O6</f>
        <v>24</v>
      </c>
      <c r="S42">
        <f>Sheet1!P6</f>
        <v>5</v>
      </c>
      <c r="T42">
        <f>Sheet1!Q6</f>
        <v>13</v>
      </c>
      <c r="U42">
        <f>Sheet1!R6</f>
        <v>14</v>
      </c>
      <c r="V42">
        <f>Sheet1!S6</f>
        <v>5</v>
      </c>
      <c r="W42">
        <f>Sheet1!T6</f>
        <v>2</v>
      </c>
      <c r="X42">
        <f>Sheet1!U6</f>
        <v>24</v>
      </c>
      <c r="Y42">
        <f>Sheet1!V6</f>
        <v>34</v>
      </c>
      <c r="Z42">
        <f>Sheet1!W6</f>
        <v>1</v>
      </c>
      <c r="AA42">
        <f>Sheet1!X6</f>
        <v>2</v>
      </c>
      <c r="AB42">
        <f>Sheet1!Y6</f>
        <v>23</v>
      </c>
      <c r="AC42">
        <f>Sheet1!Z6</f>
        <v>1</v>
      </c>
      <c r="AD42">
        <f>Sheet1!AA6</f>
        <v>25</v>
      </c>
      <c r="AE42">
        <f>Sheet1!AB6</f>
        <v>2</v>
      </c>
      <c r="AF42">
        <f>Sheet1!AC6</f>
        <v>24</v>
      </c>
      <c r="AG42">
        <f>Sheet1!AD6</f>
        <v>2</v>
      </c>
      <c r="AH42">
        <f>Sheet1!AE6</f>
        <v>14</v>
      </c>
      <c r="AI42">
        <f>Sheet1!AF6</f>
        <v>4</v>
      </c>
      <c r="AJ42">
        <f>Sheet1!AG6</f>
        <v>23</v>
      </c>
      <c r="AL42">
        <f>STDEVP(Sheet1!AH4:AH18)</f>
        <v>3.172100600898752</v>
      </c>
    </row>
    <row r="43" spans="4:46">
      <c r="D43" t="str">
        <f>Sheet1!A7</f>
        <v>回答者４</v>
      </c>
      <c r="E43">
        <f>Sheet1!B7</f>
        <v>3</v>
      </c>
      <c r="F43">
        <f>Sheet1!C7</f>
        <v>23</v>
      </c>
      <c r="G43">
        <f>Sheet1!D7</f>
        <v>3</v>
      </c>
      <c r="H43">
        <f>Sheet1!E7</f>
        <v>23</v>
      </c>
      <c r="I43">
        <f>Sheet1!F7</f>
        <v>3</v>
      </c>
      <c r="J43">
        <f>Sheet1!G7</f>
        <v>23</v>
      </c>
      <c r="K43">
        <f>Sheet1!H7</f>
        <v>1</v>
      </c>
      <c r="L43">
        <f>Sheet1!I7</f>
        <v>5</v>
      </c>
      <c r="M43">
        <f>Sheet1!J7</f>
        <v>4</v>
      </c>
      <c r="N43">
        <f>Sheet1!K7</f>
        <v>14</v>
      </c>
      <c r="O43">
        <f>Sheet1!L7</f>
        <v>2</v>
      </c>
      <c r="P43">
        <f>Sheet1!M7</f>
        <v>34</v>
      </c>
      <c r="Q43">
        <f>Sheet1!N7</f>
        <v>4</v>
      </c>
      <c r="R43">
        <f>Sheet1!O7</f>
        <v>24</v>
      </c>
      <c r="S43">
        <f>Sheet1!P7</f>
        <v>5</v>
      </c>
      <c r="T43">
        <f>Sheet1!Q7</f>
        <v>12</v>
      </c>
      <c r="U43">
        <f>Sheet1!R7</f>
        <v>14</v>
      </c>
      <c r="V43">
        <f>Sheet1!S7</f>
        <v>3</v>
      </c>
      <c r="W43">
        <f>Sheet1!T7</f>
        <v>5</v>
      </c>
      <c r="X43">
        <f>Sheet1!U7</f>
        <v>45</v>
      </c>
      <c r="Y43">
        <f>Sheet1!V7</f>
        <v>34</v>
      </c>
      <c r="Z43">
        <f>Sheet1!W7</f>
        <v>4</v>
      </c>
      <c r="AA43">
        <f>Sheet1!X7</f>
        <v>2</v>
      </c>
      <c r="AB43">
        <f>Sheet1!Y7</f>
        <v>23</v>
      </c>
      <c r="AC43">
        <f>Sheet1!Z7</f>
        <v>3</v>
      </c>
      <c r="AD43">
        <f>Sheet1!AA7</f>
        <v>35</v>
      </c>
      <c r="AE43">
        <f>Sheet1!AB7</f>
        <v>2</v>
      </c>
      <c r="AF43">
        <f>Sheet1!AC7</f>
        <v>24</v>
      </c>
      <c r="AG43">
        <f>Sheet1!AD7</f>
        <v>4</v>
      </c>
      <c r="AH43">
        <f>Sheet1!AE7</f>
        <v>24</v>
      </c>
      <c r="AI43">
        <f>Sheet1!AF7</f>
        <v>4</v>
      </c>
      <c r="AJ43">
        <f>Sheet1!AG7</f>
        <v>25</v>
      </c>
    </row>
    <row r="44" spans="4:46">
      <c r="D44" t="str">
        <f>Sheet1!A8</f>
        <v>回答者５</v>
      </c>
      <c r="E44">
        <f>Sheet1!B8</f>
        <v>3</v>
      </c>
      <c r="F44">
        <f>Sheet1!C8</f>
        <v>34</v>
      </c>
      <c r="G44">
        <f>Sheet1!D8</f>
        <v>3</v>
      </c>
      <c r="H44">
        <f>Sheet1!E8</f>
        <v>23</v>
      </c>
      <c r="I44">
        <f>Sheet1!F8</f>
        <v>3</v>
      </c>
      <c r="J44">
        <f>Sheet1!G8</f>
        <v>23</v>
      </c>
      <c r="K44">
        <f>Sheet1!H8</f>
        <v>1</v>
      </c>
      <c r="L44">
        <f>Sheet1!I8</f>
        <v>5</v>
      </c>
      <c r="M44">
        <f>Sheet1!J8</f>
        <v>4</v>
      </c>
      <c r="N44">
        <f>Sheet1!K8</f>
        <v>14</v>
      </c>
      <c r="O44">
        <f>Sheet1!L8</f>
        <v>2</v>
      </c>
      <c r="P44">
        <f>Sheet1!M8</f>
        <v>34</v>
      </c>
      <c r="Q44">
        <f>Sheet1!N8</f>
        <v>4</v>
      </c>
      <c r="R44">
        <f>Sheet1!O8</f>
        <v>24</v>
      </c>
      <c r="S44">
        <f>Sheet1!P8</f>
        <v>5</v>
      </c>
      <c r="T44">
        <f>Sheet1!Q8</f>
        <v>24</v>
      </c>
      <c r="U44">
        <f>Sheet1!R8</f>
        <v>14</v>
      </c>
      <c r="V44">
        <f>Sheet1!S8</f>
        <v>4</v>
      </c>
      <c r="W44">
        <f>Sheet1!T8</f>
        <v>3</v>
      </c>
      <c r="X44">
        <f>Sheet1!U8</f>
        <v>24</v>
      </c>
      <c r="Y44">
        <f>Sheet1!V8</f>
        <v>14</v>
      </c>
      <c r="Z44">
        <f>Sheet1!W8</f>
        <v>2</v>
      </c>
      <c r="AA44">
        <f>Sheet1!X8</f>
        <v>2</v>
      </c>
      <c r="AB44">
        <f>Sheet1!Y8</f>
        <v>24</v>
      </c>
      <c r="AC44">
        <f>Sheet1!Z8</f>
        <v>3</v>
      </c>
      <c r="AD44">
        <f>Sheet1!AA8</f>
        <v>3</v>
      </c>
      <c r="AE44">
        <f>Sheet1!AB8</f>
        <v>2</v>
      </c>
      <c r="AF44">
        <f>Sheet1!AC8</f>
        <v>14</v>
      </c>
      <c r="AG44">
        <f>Sheet1!AD8</f>
        <v>2</v>
      </c>
      <c r="AH44">
        <f>Sheet1!AE8</f>
        <v>25</v>
      </c>
      <c r="AI44">
        <f>Sheet1!AF8</f>
        <v>4</v>
      </c>
      <c r="AJ44">
        <f>Sheet1!AG8</f>
        <v>25</v>
      </c>
    </row>
    <row r="45" spans="4:46">
      <c r="D45" t="str">
        <f>Sheet1!A9</f>
        <v>回答者６</v>
      </c>
      <c r="E45">
        <f>Sheet1!B9</f>
        <v>3</v>
      </c>
      <c r="F45">
        <f>Sheet1!C9</f>
        <v>13</v>
      </c>
      <c r="G45">
        <f>Sheet1!D9</f>
        <v>3</v>
      </c>
      <c r="H45">
        <f>Sheet1!E9</f>
        <v>23</v>
      </c>
      <c r="I45">
        <f>Sheet1!F9</f>
        <v>3</v>
      </c>
      <c r="J45">
        <f>Sheet1!G9</f>
        <v>23</v>
      </c>
      <c r="K45">
        <f>Sheet1!H9</f>
        <v>1</v>
      </c>
      <c r="L45">
        <f>Sheet1!I9</f>
        <v>5</v>
      </c>
      <c r="M45">
        <f>Sheet1!J9</f>
        <v>4</v>
      </c>
      <c r="N45">
        <f>Sheet1!K9</f>
        <v>14</v>
      </c>
      <c r="O45">
        <f>Sheet1!L9</f>
        <v>2</v>
      </c>
      <c r="P45">
        <f>Sheet1!M9</f>
        <v>34</v>
      </c>
      <c r="Q45">
        <f>Sheet1!N9</f>
        <v>4</v>
      </c>
      <c r="R45">
        <f>Sheet1!O9</f>
        <v>24</v>
      </c>
      <c r="S45">
        <f>Sheet1!P9</f>
        <v>5</v>
      </c>
      <c r="T45">
        <f>Sheet1!Q9</f>
        <v>14</v>
      </c>
      <c r="U45">
        <f>Sheet1!R9</f>
        <v>14</v>
      </c>
      <c r="V45">
        <f>Sheet1!S9</f>
        <v>3</v>
      </c>
      <c r="W45">
        <f>Sheet1!T9</f>
        <v>5</v>
      </c>
      <c r="X45">
        <f>Sheet1!U9</f>
        <v>12</v>
      </c>
      <c r="Y45">
        <f>Sheet1!V9</f>
        <v>34</v>
      </c>
      <c r="Z45">
        <f>Sheet1!W9</f>
        <v>4</v>
      </c>
      <c r="AA45">
        <f>Sheet1!X9</f>
        <v>2</v>
      </c>
      <c r="AB45">
        <f>Sheet1!Y9</f>
        <v>12</v>
      </c>
      <c r="AC45">
        <f>Sheet1!Z9</f>
        <v>5</v>
      </c>
      <c r="AD45">
        <f>Sheet1!AA9</f>
        <v>35</v>
      </c>
      <c r="AE45">
        <f>Sheet1!AB9</f>
        <v>2</v>
      </c>
      <c r="AF45">
        <f>Sheet1!AC9</f>
        <v>14</v>
      </c>
      <c r="AG45">
        <f>Sheet1!AD9</f>
        <v>3</v>
      </c>
      <c r="AH45">
        <f>Sheet1!AE9</f>
        <v>25</v>
      </c>
      <c r="AI45">
        <f>Sheet1!AF9</f>
        <v>4</v>
      </c>
      <c r="AJ45">
        <f>Sheet1!AG9</f>
        <v>35</v>
      </c>
    </row>
    <row r="46" spans="4:46">
      <c r="D46" t="str">
        <f>Sheet1!A10</f>
        <v>回答者７</v>
      </c>
      <c r="E46">
        <f>Sheet1!B10</f>
        <v>3</v>
      </c>
      <c r="F46">
        <f>Sheet1!C10</f>
        <v>13</v>
      </c>
      <c r="G46">
        <f>Sheet1!D10</f>
        <v>3</v>
      </c>
      <c r="H46">
        <f>Sheet1!E10</f>
        <v>23</v>
      </c>
      <c r="I46">
        <f>Sheet1!F10</f>
        <v>3</v>
      </c>
      <c r="J46">
        <f>Sheet1!G10</f>
        <v>23</v>
      </c>
      <c r="K46">
        <f>Sheet1!H10</f>
        <v>1</v>
      </c>
      <c r="L46">
        <f>Sheet1!I10</f>
        <v>5</v>
      </c>
      <c r="M46">
        <f>Sheet1!J10</f>
        <v>4</v>
      </c>
      <c r="N46">
        <f>Sheet1!K10</f>
        <v>14</v>
      </c>
      <c r="O46">
        <f>Sheet1!L10</f>
        <v>2</v>
      </c>
      <c r="P46">
        <f>Sheet1!M10</f>
        <v>34</v>
      </c>
      <c r="Q46">
        <f>Sheet1!N10</f>
        <v>4</v>
      </c>
      <c r="R46">
        <f>Sheet1!O10</f>
        <v>24</v>
      </c>
      <c r="S46">
        <f>Sheet1!P10</f>
        <v>5</v>
      </c>
      <c r="T46">
        <f>Sheet1!Q10</f>
        <v>14</v>
      </c>
      <c r="U46">
        <f>Sheet1!R10</f>
        <v>14</v>
      </c>
      <c r="V46">
        <f>Sheet1!S10</f>
        <v>1</v>
      </c>
      <c r="W46">
        <f>Sheet1!T10</f>
        <v>5</v>
      </c>
      <c r="X46">
        <f>Sheet1!U10</f>
        <v>45</v>
      </c>
      <c r="Y46">
        <f>Sheet1!V10</f>
        <v>34</v>
      </c>
      <c r="Z46">
        <f>Sheet1!W10</f>
        <v>4</v>
      </c>
      <c r="AA46">
        <f>Sheet1!X10</f>
        <v>3</v>
      </c>
      <c r="AB46">
        <f>Sheet1!Y10</f>
        <v>24</v>
      </c>
      <c r="AC46">
        <f>Sheet1!Z10</f>
        <v>2</v>
      </c>
      <c r="AD46">
        <f>Sheet1!AA10</f>
        <v>35</v>
      </c>
      <c r="AE46">
        <f>Sheet1!AB10</f>
        <v>3</v>
      </c>
      <c r="AF46">
        <f>Sheet1!AC10</f>
        <v>24</v>
      </c>
      <c r="AG46">
        <f>Sheet1!AD10</f>
        <v>2</v>
      </c>
      <c r="AH46">
        <f>Sheet1!AE10</f>
        <v>25</v>
      </c>
      <c r="AI46">
        <f>Sheet1!AF10</f>
        <v>4</v>
      </c>
      <c r="AJ46">
        <f>Sheet1!AG10</f>
        <v>35</v>
      </c>
    </row>
    <row r="47" spans="4:46">
      <c r="D47" t="str">
        <f>Sheet1!A11</f>
        <v>回答者８</v>
      </c>
      <c r="E47">
        <f>Sheet1!B11</f>
        <v>3</v>
      </c>
      <c r="F47">
        <f>Sheet1!C11</f>
        <v>34</v>
      </c>
      <c r="G47">
        <f>Sheet1!D11</f>
        <v>3</v>
      </c>
      <c r="H47">
        <f>Sheet1!E11</f>
        <v>23</v>
      </c>
      <c r="I47">
        <f>Sheet1!F11</f>
        <v>3</v>
      </c>
      <c r="J47">
        <f>Sheet1!G11</f>
        <v>23</v>
      </c>
      <c r="K47">
        <f>Sheet1!H11</f>
        <v>1</v>
      </c>
      <c r="L47">
        <f>Sheet1!I11</f>
        <v>5</v>
      </c>
      <c r="M47">
        <f>Sheet1!J11</f>
        <v>4</v>
      </c>
      <c r="N47">
        <f>Sheet1!K11</f>
        <v>14</v>
      </c>
      <c r="O47">
        <f>Sheet1!L11</f>
        <v>2</v>
      </c>
      <c r="P47">
        <f>Sheet1!M11</f>
        <v>34</v>
      </c>
      <c r="Q47">
        <f>Sheet1!N11</f>
        <v>4</v>
      </c>
      <c r="R47">
        <f>Sheet1!O11</f>
        <v>24</v>
      </c>
      <c r="S47">
        <f>Sheet1!P11</f>
        <v>5</v>
      </c>
      <c r="T47">
        <f>Sheet1!Q11</f>
        <v>12</v>
      </c>
      <c r="U47">
        <f>Sheet1!R11</f>
        <v>14</v>
      </c>
      <c r="V47">
        <f>Sheet1!S11</f>
        <v>5</v>
      </c>
      <c r="W47">
        <f>Sheet1!T11</f>
        <v>2</v>
      </c>
      <c r="X47">
        <f>Sheet1!U11</f>
        <v>13</v>
      </c>
      <c r="Y47">
        <f>Sheet1!V11</f>
        <v>34</v>
      </c>
      <c r="Z47">
        <f>Sheet1!W11</f>
        <v>4</v>
      </c>
      <c r="AA47">
        <f>Sheet1!X11</f>
        <v>5</v>
      </c>
      <c r="AB47">
        <f>Sheet1!Y11</f>
        <v>24</v>
      </c>
      <c r="AC47">
        <f>Sheet1!Z11</f>
        <v>2</v>
      </c>
      <c r="AD47">
        <f>Sheet1!AA11</f>
        <v>35</v>
      </c>
      <c r="AE47">
        <f>Sheet1!AB11</f>
        <v>2</v>
      </c>
      <c r="AF47">
        <f>Sheet1!AC11</f>
        <v>24</v>
      </c>
      <c r="AG47">
        <f>Sheet1!AD11</f>
        <v>1</v>
      </c>
      <c r="AH47">
        <f>Sheet1!AE11</f>
        <v>25</v>
      </c>
      <c r="AI47">
        <f>Sheet1!AF11</f>
        <v>4</v>
      </c>
      <c r="AJ47">
        <f>Sheet1!AG11</f>
        <v>35</v>
      </c>
    </row>
    <row r="48" spans="4:46">
      <c r="D48" t="str">
        <f>Sheet1!A12</f>
        <v>回答者９</v>
      </c>
      <c r="E48">
        <f>Sheet1!B12</f>
        <v>3</v>
      </c>
      <c r="F48">
        <f>Sheet1!C12</f>
        <v>23</v>
      </c>
      <c r="G48">
        <f>Sheet1!D12</f>
        <v>3</v>
      </c>
      <c r="H48">
        <f>Sheet1!E12</f>
        <v>23</v>
      </c>
      <c r="I48">
        <f>Sheet1!F12</f>
        <v>3</v>
      </c>
      <c r="J48">
        <f>Sheet1!G12</f>
        <v>23</v>
      </c>
      <c r="K48">
        <f>Sheet1!H12</f>
        <v>1</v>
      </c>
      <c r="L48">
        <f>Sheet1!I12</f>
        <v>5</v>
      </c>
      <c r="M48">
        <f>Sheet1!J12</f>
        <v>2</v>
      </c>
      <c r="N48">
        <f>Sheet1!K12</f>
        <v>14</v>
      </c>
      <c r="O48">
        <f>Sheet1!L12</f>
        <v>2</v>
      </c>
      <c r="P48">
        <f>Sheet1!M12</f>
        <v>34</v>
      </c>
      <c r="Q48">
        <f>Sheet1!N12</f>
        <v>4</v>
      </c>
      <c r="R48">
        <f>Sheet1!O12</f>
        <v>24</v>
      </c>
      <c r="S48">
        <f>Sheet1!P12</f>
        <v>5</v>
      </c>
      <c r="T48">
        <f>Sheet1!Q12</f>
        <v>12</v>
      </c>
      <c r="U48">
        <f>Sheet1!R12</f>
        <v>14</v>
      </c>
      <c r="V48">
        <f>Sheet1!S12</f>
        <v>1</v>
      </c>
      <c r="W48">
        <f>Sheet1!T12</f>
        <v>2</v>
      </c>
      <c r="X48">
        <f>Sheet1!U12</f>
        <v>13</v>
      </c>
      <c r="Y48">
        <f>Sheet1!V12</f>
        <v>13</v>
      </c>
      <c r="Z48">
        <f>Sheet1!W12</f>
        <v>4</v>
      </c>
      <c r="AA48">
        <f>Sheet1!X12</f>
        <v>2</v>
      </c>
      <c r="AB48">
        <f>Sheet1!Y12</f>
        <v>24</v>
      </c>
      <c r="AC48">
        <f>Sheet1!Z12</f>
        <v>2</v>
      </c>
      <c r="AD48">
        <f>Sheet1!AA12</f>
        <v>35</v>
      </c>
      <c r="AE48">
        <f>Sheet1!AB12</f>
        <v>2</v>
      </c>
      <c r="AF48">
        <f>Sheet1!AC12</f>
        <v>24</v>
      </c>
      <c r="AG48">
        <f>Sheet1!AD12</f>
        <v>1</v>
      </c>
      <c r="AH48">
        <f>Sheet1!AE12</f>
        <v>25</v>
      </c>
      <c r="AI48">
        <f>Sheet1!AF12</f>
        <v>4</v>
      </c>
      <c r="AJ48">
        <f>Sheet1!AG12</f>
        <v>35</v>
      </c>
    </row>
    <row r="49" spans="4:36">
      <c r="D49" t="str">
        <f>Sheet1!A13</f>
        <v>回答者１０</v>
      </c>
      <c r="E49">
        <f>Sheet1!B13</f>
        <v>3</v>
      </c>
      <c r="F49">
        <f>Sheet1!C13</f>
        <v>13</v>
      </c>
      <c r="G49">
        <f>Sheet1!D13</f>
        <v>3</v>
      </c>
      <c r="H49">
        <f>Sheet1!E13</f>
        <v>23</v>
      </c>
      <c r="I49">
        <f>Sheet1!F13</f>
        <v>3</v>
      </c>
      <c r="J49">
        <f>Sheet1!G13</f>
        <v>23</v>
      </c>
      <c r="K49">
        <f>Sheet1!H13</f>
        <v>1</v>
      </c>
      <c r="L49">
        <f>Sheet1!I13</f>
        <v>5</v>
      </c>
      <c r="M49">
        <f>Sheet1!J13</f>
        <v>4</v>
      </c>
      <c r="N49">
        <f>Sheet1!K13</f>
        <v>14</v>
      </c>
      <c r="O49">
        <f>Sheet1!L13</f>
        <v>2</v>
      </c>
      <c r="P49">
        <f>Sheet1!M13</f>
        <v>34</v>
      </c>
      <c r="Q49">
        <f>Sheet1!N13</f>
        <v>4</v>
      </c>
      <c r="R49">
        <f>Sheet1!O13</f>
        <v>24</v>
      </c>
      <c r="S49">
        <f>Sheet1!P13</f>
        <v>5</v>
      </c>
      <c r="T49">
        <f>Sheet1!Q13</f>
        <v>14</v>
      </c>
      <c r="U49">
        <f>Sheet1!R13</f>
        <v>14</v>
      </c>
      <c r="V49">
        <f>Sheet1!S13</f>
        <v>1</v>
      </c>
      <c r="W49">
        <f>Sheet1!T13</f>
        <v>3</v>
      </c>
      <c r="X49">
        <f>Sheet1!U13</f>
        <v>12</v>
      </c>
      <c r="Y49">
        <f>Sheet1!V13</f>
        <v>34</v>
      </c>
      <c r="Z49">
        <f>Sheet1!W13</f>
        <v>4</v>
      </c>
      <c r="AA49">
        <f>Sheet1!X13</f>
        <v>2</v>
      </c>
      <c r="AB49">
        <f>Sheet1!Y13</f>
        <v>24</v>
      </c>
      <c r="AC49">
        <f>Sheet1!Z13</f>
        <v>2</v>
      </c>
      <c r="AD49">
        <f>Sheet1!AA13</f>
        <v>35</v>
      </c>
      <c r="AE49">
        <f>Sheet1!AB13</f>
        <v>2</v>
      </c>
      <c r="AF49">
        <f>Sheet1!AC13</f>
        <v>24</v>
      </c>
      <c r="AG49">
        <f>Sheet1!AD13</f>
        <v>1</v>
      </c>
      <c r="AH49">
        <f>Sheet1!AE13</f>
        <v>25</v>
      </c>
      <c r="AI49">
        <f>Sheet1!AF13</f>
        <v>4</v>
      </c>
      <c r="AJ49">
        <f>Sheet1!AG13</f>
        <v>35</v>
      </c>
    </row>
    <row r="50" spans="4:36">
      <c r="D50" t="str">
        <f>Sheet1!A14</f>
        <v>回答者１１</v>
      </c>
      <c r="E50">
        <f>Sheet1!B14</f>
        <v>3</v>
      </c>
      <c r="F50">
        <f>Sheet1!C14</f>
        <v>13</v>
      </c>
      <c r="G50">
        <f>Sheet1!D14</f>
        <v>3</v>
      </c>
      <c r="H50">
        <f>Sheet1!E14</f>
        <v>23</v>
      </c>
      <c r="I50">
        <f>Sheet1!F14</f>
        <v>3</v>
      </c>
      <c r="J50">
        <f>Sheet1!G14</f>
        <v>23</v>
      </c>
      <c r="K50">
        <f>Sheet1!H14</f>
        <v>1</v>
      </c>
      <c r="L50">
        <f>Sheet1!I14</f>
        <v>5</v>
      </c>
      <c r="M50">
        <f>Sheet1!J14</f>
        <v>2</v>
      </c>
      <c r="N50">
        <f>Sheet1!K14</f>
        <v>14</v>
      </c>
      <c r="O50">
        <f>Sheet1!L14</f>
        <v>2</v>
      </c>
      <c r="P50">
        <f>Sheet1!M14</f>
        <v>34</v>
      </c>
      <c r="Q50">
        <f>Sheet1!N14</f>
        <v>4</v>
      </c>
      <c r="R50">
        <f>Sheet1!O14</f>
        <v>24</v>
      </c>
      <c r="S50">
        <f>Sheet1!P14</f>
        <v>5</v>
      </c>
      <c r="T50">
        <f>Sheet1!Q14</f>
        <v>13</v>
      </c>
      <c r="U50">
        <f>Sheet1!R14</f>
        <v>14</v>
      </c>
      <c r="V50">
        <f>Sheet1!S14</f>
        <v>4</v>
      </c>
      <c r="W50">
        <f>Sheet1!T14</f>
        <v>1</v>
      </c>
      <c r="X50">
        <f>Sheet1!U14</f>
        <v>13</v>
      </c>
      <c r="Y50">
        <f>Sheet1!V14</f>
        <v>13</v>
      </c>
      <c r="Z50">
        <f>Sheet1!W14</f>
        <v>4</v>
      </c>
      <c r="AA50">
        <f>Sheet1!X14</f>
        <v>2</v>
      </c>
      <c r="AB50">
        <f>Sheet1!Y14</f>
        <v>24</v>
      </c>
      <c r="AC50">
        <f>Sheet1!Z14</f>
        <v>2</v>
      </c>
      <c r="AD50">
        <f>Sheet1!AA14</f>
        <v>35</v>
      </c>
      <c r="AE50">
        <f>Sheet1!AB14</f>
        <v>2</v>
      </c>
      <c r="AF50">
        <f>Sheet1!AC14</f>
        <v>24</v>
      </c>
      <c r="AG50">
        <f>Sheet1!AD14</f>
        <v>1</v>
      </c>
      <c r="AH50">
        <f>Sheet1!AE14</f>
        <v>25</v>
      </c>
      <c r="AI50">
        <f>Sheet1!AF14</f>
        <v>4</v>
      </c>
      <c r="AJ50">
        <f>Sheet1!AG14</f>
        <v>35</v>
      </c>
    </row>
    <row r="51" spans="4:36">
      <c r="D51" t="str">
        <f>Sheet1!A15</f>
        <v>回答者１２</v>
      </c>
      <c r="E51">
        <f>Sheet1!B15</f>
        <v>3</v>
      </c>
      <c r="F51">
        <f>Sheet1!C15</f>
        <v>13</v>
      </c>
      <c r="G51">
        <f>Sheet1!D15</f>
        <v>3</v>
      </c>
      <c r="H51">
        <f>Sheet1!E15</f>
        <v>23</v>
      </c>
      <c r="I51">
        <f>Sheet1!F15</f>
        <v>3</v>
      </c>
      <c r="J51">
        <f>Sheet1!G15</f>
        <v>23</v>
      </c>
      <c r="K51">
        <f>Sheet1!H15</f>
        <v>1</v>
      </c>
      <c r="L51">
        <f>Sheet1!I15</f>
        <v>5</v>
      </c>
      <c r="M51">
        <f>Sheet1!J15</f>
        <v>4</v>
      </c>
      <c r="N51">
        <f>Sheet1!K15</f>
        <v>14</v>
      </c>
      <c r="O51">
        <f>Sheet1!L15</f>
        <v>2</v>
      </c>
      <c r="P51">
        <f>Sheet1!M15</f>
        <v>34</v>
      </c>
      <c r="Q51">
        <f>Sheet1!N15</f>
        <v>3</v>
      </c>
      <c r="R51">
        <f>Sheet1!O15</f>
        <v>24</v>
      </c>
      <c r="S51">
        <f>Sheet1!P15</f>
        <v>5</v>
      </c>
      <c r="T51">
        <f>Sheet1!Q15</f>
        <v>3</v>
      </c>
      <c r="U51">
        <f>Sheet1!R15</f>
        <v>14</v>
      </c>
      <c r="V51">
        <f>Sheet1!S15</f>
        <v>5</v>
      </c>
      <c r="W51">
        <f>Sheet1!T15</f>
        <v>5</v>
      </c>
      <c r="X51">
        <f>Sheet1!U15</f>
        <v>35</v>
      </c>
      <c r="Y51">
        <f>Sheet1!V15</f>
        <v>13</v>
      </c>
      <c r="Z51">
        <f>Sheet1!W15</f>
        <v>4</v>
      </c>
      <c r="AA51">
        <f>Sheet1!X15</f>
        <v>2</v>
      </c>
      <c r="AB51">
        <f>Sheet1!Y15</f>
        <v>24</v>
      </c>
      <c r="AC51">
        <f>Sheet1!Z15</f>
        <v>2</v>
      </c>
      <c r="AD51">
        <f>Sheet1!AA15</f>
        <v>35</v>
      </c>
      <c r="AE51">
        <f>Sheet1!AB15</f>
        <v>2</v>
      </c>
      <c r="AF51">
        <f>Sheet1!AC15</f>
        <v>24</v>
      </c>
      <c r="AG51">
        <f>Sheet1!AD15</f>
        <v>1</v>
      </c>
      <c r="AH51">
        <f>Sheet1!AE15</f>
        <v>25</v>
      </c>
      <c r="AI51">
        <f>Sheet1!AF15</f>
        <v>4</v>
      </c>
      <c r="AJ51">
        <f>Sheet1!AG15</f>
        <v>35</v>
      </c>
    </row>
    <row r="52" spans="4:36">
      <c r="D52" t="str">
        <f>Sheet1!A16</f>
        <v>回答者１３</v>
      </c>
      <c r="E52">
        <f>Sheet1!B16</f>
        <v>3</v>
      </c>
      <c r="F52">
        <f>Sheet1!C16</f>
        <v>34</v>
      </c>
      <c r="G52">
        <f>Sheet1!D16</f>
        <v>3</v>
      </c>
      <c r="H52">
        <f>Sheet1!E16</f>
        <v>23</v>
      </c>
      <c r="I52">
        <f>Sheet1!F16</f>
        <v>3</v>
      </c>
      <c r="J52">
        <f>Sheet1!G16</f>
        <v>23</v>
      </c>
      <c r="K52">
        <f>Sheet1!H16</f>
        <v>1</v>
      </c>
      <c r="L52">
        <f>Sheet1!I16</f>
        <v>5</v>
      </c>
      <c r="M52">
        <f>Sheet1!J16</f>
        <v>2</v>
      </c>
      <c r="N52">
        <f>Sheet1!K16</f>
        <v>14</v>
      </c>
      <c r="O52">
        <f>Sheet1!L16</f>
        <v>2</v>
      </c>
      <c r="P52">
        <f>Sheet1!M16</f>
        <v>34</v>
      </c>
      <c r="Q52">
        <f>Sheet1!N16</f>
        <v>4</v>
      </c>
      <c r="R52">
        <f>Sheet1!O16</f>
        <v>24</v>
      </c>
      <c r="S52">
        <f>Sheet1!P16</f>
        <v>5</v>
      </c>
      <c r="T52">
        <f>Sheet1!Q16</f>
        <v>13</v>
      </c>
      <c r="U52">
        <f>Sheet1!R16</f>
        <v>14</v>
      </c>
      <c r="V52">
        <f>Sheet1!S16</f>
        <v>1</v>
      </c>
      <c r="W52">
        <f>Sheet1!T16</f>
        <v>3</v>
      </c>
      <c r="X52">
        <f>Sheet1!U16</f>
        <v>12</v>
      </c>
      <c r="Y52">
        <f>Sheet1!V16</f>
        <v>34</v>
      </c>
      <c r="Z52">
        <f>Sheet1!W16</f>
        <v>4</v>
      </c>
      <c r="AA52">
        <f>Sheet1!X16</f>
        <v>2</v>
      </c>
      <c r="AB52">
        <f>Sheet1!Y16</f>
        <v>24</v>
      </c>
      <c r="AC52">
        <f>Sheet1!Z16</f>
        <v>2</v>
      </c>
      <c r="AD52">
        <f>Sheet1!AA16</f>
        <v>35</v>
      </c>
      <c r="AE52">
        <f>Sheet1!AB16</f>
        <v>2</v>
      </c>
      <c r="AF52">
        <f>Sheet1!AC16</f>
        <v>24</v>
      </c>
      <c r="AG52">
        <f>Sheet1!AD16</f>
        <v>1</v>
      </c>
      <c r="AH52">
        <f>Sheet1!AE16</f>
        <v>25</v>
      </c>
      <c r="AI52">
        <f>Sheet1!AF16</f>
        <v>4</v>
      </c>
      <c r="AJ52">
        <f>Sheet1!AG16</f>
        <v>35</v>
      </c>
    </row>
    <row r="53" spans="4:36">
      <c r="D53" t="str">
        <f>Sheet1!A17</f>
        <v>回答者１４</v>
      </c>
      <c r="E53">
        <f>Sheet1!B17</f>
        <v>3</v>
      </c>
      <c r="F53">
        <f>Sheet1!C17</f>
        <v>15</v>
      </c>
      <c r="G53">
        <f>Sheet1!D17</f>
        <v>3</v>
      </c>
      <c r="H53">
        <f>Sheet1!E17</f>
        <v>23</v>
      </c>
      <c r="I53">
        <f>Sheet1!F17</f>
        <v>3</v>
      </c>
      <c r="J53">
        <f>Sheet1!G17</f>
        <v>23</v>
      </c>
      <c r="K53">
        <f>Sheet1!H17</f>
        <v>1</v>
      </c>
      <c r="L53">
        <f>Sheet1!I17</f>
        <v>5</v>
      </c>
      <c r="M53">
        <f>Sheet1!J17</f>
        <v>2</v>
      </c>
      <c r="N53">
        <f>Sheet1!K17</f>
        <v>14</v>
      </c>
      <c r="O53">
        <f>Sheet1!L17</f>
        <v>2</v>
      </c>
      <c r="P53">
        <f>Sheet1!M17</f>
        <v>34</v>
      </c>
      <c r="Q53">
        <f>Sheet1!N17</f>
        <v>2</v>
      </c>
      <c r="R53">
        <f>Sheet1!O17</f>
        <v>24</v>
      </c>
      <c r="S53">
        <f>Sheet1!P17</f>
        <v>5</v>
      </c>
      <c r="T53">
        <f>Sheet1!Q17</f>
        <v>35</v>
      </c>
      <c r="U53">
        <f>Sheet1!R17</f>
        <v>14</v>
      </c>
      <c r="V53">
        <f>Sheet1!S17</f>
        <v>2</v>
      </c>
      <c r="W53">
        <f>Sheet1!T17</f>
        <v>5</v>
      </c>
      <c r="X53">
        <f>Sheet1!U17</f>
        <v>35</v>
      </c>
      <c r="Y53">
        <f>Sheet1!V17</f>
        <v>13</v>
      </c>
      <c r="Z53">
        <f>Sheet1!W17</f>
        <v>24</v>
      </c>
      <c r="AA53">
        <f>Sheet1!X17</f>
        <v>2</v>
      </c>
      <c r="AB53">
        <f>Sheet1!Y17</f>
        <v>24</v>
      </c>
      <c r="AC53">
        <f>Sheet1!Z17</f>
        <v>2</v>
      </c>
      <c r="AD53">
        <f>Sheet1!AA17</f>
        <v>35</v>
      </c>
      <c r="AE53">
        <f>Sheet1!AB17</f>
        <v>3</v>
      </c>
      <c r="AF53">
        <f>Sheet1!AC17</f>
        <v>24</v>
      </c>
      <c r="AG53">
        <f>Sheet1!AD17</f>
        <v>2</v>
      </c>
      <c r="AH53">
        <f>Sheet1!AE17</f>
        <v>45</v>
      </c>
      <c r="AI53">
        <f>Sheet1!AF17</f>
        <v>34</v>
      </c>
      <c r="AJ53">
        <f>Sheet1!AG17</f>
        <v>35</v>
      </c>
    </row>
    <row r="54" spans="4:36">
      <c r="D54" t="str">
        <f>Sheet1!A18</f>
        <v>回答者１５</v>
      </c>
      <c r="E54">
        <f>Sheet1!B18</f>
        <v>3</v>
      </c>
      <c r="F54">
        <f>Sheet1!C18</f>
        <v>34</v>
      </c>
      <c r="G54">
        <f>Sheet1!D18</f>
        <v>3</v>
      </c>
      <c r="H54">
        <f>Sheet1!E18</f>
        <v>23</v>
      </c>
      <c r="I54">
        <f>Sheet1!F18</f>
        <v>3</v>
      </c>
      <c r="J54">
        <f>Sheet1!G18</f>
        <v>23</v>
      </c>
      <c r="K54">
        <f>Sheet1!H18</f>
        <v>1</v>
      </c>
      <c r="L54">
        <f>Sheet1!I18</f>
        <v>5</v>
      </c>
      <c r="M54">
        <f>Sheet1!J18</f>
        <v>4</v>
      </c>
      <c r="N54">
        <f>Sheet1!K18</f>
        <v>14</v>
      </c>
      <c r="O54">
        <f>Sheet1!L18</f>
        <v>2</v>
      </c>
      <c r="P54">
        <f>Sheet1!M18</f>
        <v>34</v>
      </c>
      <c r="Q54">
        <f>Sheet1!N18</f>
        <v>4</v>
      </c>
      <c r="R54">
        <f>Sheet1!O18</f>
        <v>24</v>
      </c>
      <c r="S54">
        <f>Sheet1!P18</f>
        <v>13</v>
      </c>
      <c r="T54">
        <f>Sheet1!Q18</f>
        <v>13</v>
      </c>
      <c r="U54">
        <f>Sheet1!R18</f>
        <v>14</v>
      </c>
      <c r="V54">
        <f>Sheet1!S18</f>
        <v>4</v>
      </c>
      <c r="W54">
        <f>Sheet1!T18</f>
        <v>5</v>
      </c>
      <c r="X54">
        <f>Sheet1!U18</f>
        <v>35</v>
      </c>
      <c r="Y54">
        <f>Sheet1!V18</f>
        <v>13</v>
      </c>
      <c r="Z54">
        <f>Sheet1!W18</f>
        <v>2</v>
      </c>
      <c r="AA54">
        <f>Sheet1!X18</f>
        <v>24</v>
      </c>
      <c r="AB54">
        <f>Sheet1!Y18</f>
        <v>12</v>
      </c>
      <c r="AC54">
        <f>Sheet1!Z18</f>
        <v>2</v>
      </c>
      <c r="AD54">
        <f>Sheet1!AA18</f>
        <v>35</v>
      </c>
      <c r="AE54">
        <f>Sheet1!AB18</f>
        <v>2</v>
      </c>
      <c r="AF54">
        <f>Sheet1!AC18</f>
        <v>34</v>
      </c>
      <c r="AG54">
        <f>Sheet1!AD18</f>
        <v>1</v>
      </c>
      <c r="AH54">
        <f>Sheet1!AE18</f>
        <v>25</v>
      </c>
      <c r="AI54">
        <f>Sheet1!AF18</f>
        <v>3</v>
      </c>
      <c r="AJ54">
        <f>Sheet1!AG18</f>
        <v>35</v>
      </c>
    </row>
    <row r="55" spans="4:36">
      <c r="E55" s="2" t="s">
        <v>27</v>
      </c>
      <c r="F55" s="2" t="s">
        <v>28</v>
      </c>
      <c r="G55" s="2" t="s">
        <v>29</v>
      </c>
      <c r="H55" s="2" t="s">
        <v>30</v>
      </c>
      <c r="I55" s="2" t="s">
        <v>31</v>
      </c>
      <c r="J55" s="2" t="s">
        <v>32</v>
      </c>
      <c r="K55" s="2" t="s">
        <v>33</v>
      </c>
      <c r="L55" s="2" t="s">
        <v>34</v>
      </c>
      <c r="M55" s="2" t="s">
        <v>35</v>
      </c>
      <c r="N55" s="2" t="s">
        <v>36</v>
      </c>
      <c r="O55" s="2" t="s">
        <v>37</v>
      </c>
      <c r="P55" s="2" t="s">
        <v>38</v>
      </c>
      <c r="Q55" s="2" t="s">
        <v>39</v>
      </c>
      <c r="R55" s="2" t="s">
        <v>40</v>
      </c>
      <c r="S55" s="2" t="s">
        <v>41</v>
      </c>
      <c r="T55" s="2" t="s">
        <v>42</v>
      </c>
      <c r="U55" s="2" t="s">
        <v>43</v>
      </c>
      <c r="V55" s="2" t="s">
        <v>44</v>
      </c>
      <c r="W55" s="2" t="s">
        <v>45</v>
      </c>
      <c r="X55" s="2" t="s">
        <v>46</v>
      </c>
      <c r="Y55" s="2" t="s">
        <v>47</v>
      </c>
      <c r="Z55" s="2" t="s">
        <v>48</v>
      </c>
      <c r="AA55" s="2" t="s">
        <v>49</v>
      </c>
      <c r="AB55" s="2" t="s">
        <v>50</v>
      </c>
      <c r="AC55" s="2" t="s">
        <v>51</v>
      </c>
      <c r="AD55" s="2" t="s">
        <v>52</v>
      </c>
      <c r="AE55" s="2" t="s">
        <v>53</v>
      </c>
      <c r="AF55" s="2" t="s">
        <v>54</v>
      </c>
      <c r="AG55" s="2" t="s">
        <v>55</v>
      </c>
      <c r="AH55" s="2" t="s">
        <v>56</v>
      </c>
      <c r="AI55" s="2" t="s">
        <v>57</v>
      </c>
      <c r="AJ55" s="2" t="s">
        <v>58</v>
      </c>
    </row>
    <row r="56" spans="4:36">
      <c r="F56" t="str">
        <f>LEFT(関数!F40,1)</f>
        <v>3</v>
      </c>
      <c r="H56" t="str">
        <f>LEFT(関数!H40,1)</f>
        <v>2</v>
      </c>
      <c r="J56" t="str">
        <f>LEFT(関数!J40,1)</f>
        <v>2</v>
      </c>
      <c r="N56" t="str">
        <f>LEFT(関数!N40,1)</f>
        <v>1</v>
      </c>
      <c r="P56" t="str">
        <f>LEFT(関数!P40,1)</f>
        <v>3</v>
      </c>
      <c r="R56" t="str">
        <f>LEFT(関数!R40,1)</f>
        <v>2</v>
      </c>
      <c r="T56" t="str">
        <f>LEFT(関数!T40,1)</f>
        <v>1</v>
      </c>
      <c r="U56" t="str">
        <f>LEFT(関数!U40,1)</f>
        <v>1</v>
      </c>
      <c r="X56" t="str">
        <f>LEFT(関数!X40,1)</f>
        <v>3</v>
      </c>
      <c r="Y56" t="str">
        <f>LEFT(関数!Y40,1)</f>
        <v>1</v>
      </c>
      <c r="Z56" t="str">
        <f>LEFT(関数!Z40,1)</f>
        <v>4</v>
      </c>
      <c r="AB56" t="str">
        <f>LEFT(関数!AB40,1)</f>
        <v>2</v>
      </c>
      <c r="AD56" t="str">
        <f>LEFT(関数!AD40,1)</f>
        <v>3</v>
      </c>
      <c r="AF56" t="str">
        <f>LEFT(関数!AF40,1)</f>
        <v>2</v>
      </c>
      <c r="AH56" t="str">
        <f>LEFT(関数!AH40,1)</f>
        <v>2</v>
      </c>
      <c r="AI56" t="str">
        <f>LEFT(関数!AI40,1)</f>
        <v>3</v>
      </c>
      <c r="AJ56" t="str">
        <f>LEFT(関数!AJ40,1)</f>
        <v>3</v>
      </c>
    </row>
    <row r="57" spans="4:36">
      <c r="F57" t="str">
        <f>LEFT(関数!F41,1)</f>
        <v>2</v>
      </c>
      <c r="H57" t="str">
        <f>LEFT(関数!H41,1)</f>
        <v>2</v>
      </c>
      <c r="J57" t="str">
        <f>LEFT(関数!J41,1)</f>
        <v>2</v>
      </c>
      <c r="N57" t="str">
        <f>LEFT(関数!N41,1)</f>
        <v>1</v>
      </c>
      <c r="P57" t="str">
        <f>LEFT(関数!P41,1)</f>
        <v>3</v>
      </c>
      <c r="R57" t="str">
        <f>LEFT(関数!R41,1)</f>
        <v>2</v>
      </c>
      <c r="T57" t="str">
        <f>LEFT(関数!T41,1)</f>
        <v>1</v>
      </c>
      <c r="U57" t="str">
        <f>LEFT(関数!U41,1)</f>
        <v>1</v>
      </c>
      <c r="X57" t="str">
        <f>LEFT(関数!X41,1)</f>
        <v>1</v>
      </c>
      <c r="Y57" t="str">
        <f>LEFT(関数!Y41,1)</f>
        <v>1</v>
      </c>
      <c r="Z57" t="str">
        <f>LEFT(関数!Z41,1)</f>
        <v>2</v>
      </c>
      <c r="AB57" t="str">
        <f>LEFT(関数!AB41,1)</f>
        <v>1</v>
      </c>
      <c r="AD57" t="str">
        <f>LEFT(関数!AD41,1)</f>
        <v>2</v>
      </c>
      <c r="AF57" t="str">
        <f>LEFT(関数!AF41,1)</f>
        <v>1</v>
      </c>
      <c r="AH57" t="str">
        <f>LEFT(関数!AH41,1)</f>
        <v>2</v>
      </c>
      <c r="AI57" t="str">
        <f>LEFT(関数!AI41,1)</f>
        <v>4</v>
      </c>
      <c r="AJ57" t="str">
        <f>LEFT(関数!AJ41,1)</f>
        <v>1</v>
      </c>
    </row>
    <row r="58" spans="4:36">
      <c r="F58" t="str">
        <f>LEFT(関数!F42,1)</f>
        <v>3</v>
      </c>
      <c r="H58" t="str">
        <f>LEFT(関数!H42,1)</f>
        <v>2</v>
      </c>
      <c r="J58" t="str">
        <f>LEFT(関数!J42,1)</f>
        <v>2</v>
      </c>
      <c r="N58" t="str">
        <f>LEFT(関数!N42,1)</f>
        <v>1</v>
      </c>
      <c r="P58" t="str">
        <f>LEFT(関数!P42,1)</f>
        <v>3</v>
      </c>
      <c r="R58" t="str">
        <f>LEFT(関数!R42,1)</f>
        <v>2</v>
      </c>
      <c r="T58" t="str">
        <f>LEFT(関数!T42,1)</f>
        <v>1</v>
      </c>
      <c r="U58" t="str">
        <f>LEFT(関数!U42,1)</f>
        <v>1</v>
      </c>
      <c r="X58" t="str">
        <f>LEFT(関数!X42,1)</f>
        <v>2</v>
      </c>
      <c r="Y58" t="str">
        <f>LEFT(関数!Y42,1)</f>
        <v>3</v>
      </c>
      <c r="Z58" t="str">
        <f>LEFT(関数!Z42,1)</f>
        <v>1</v>
      </c>
      <c r="AB58" t="str">
        <f>LEFT(関数!AB42,1)</f>
        <v>2</v>
      </c>
      <c r="AD58" t="str">
        <f>LEFT(関数!AD42,1)</f>
        <v>2</v>
      </c>
      <c r="AF58" t="str">
        <f>LEFT(関数!AF42,1)</f>
        <v>2</v>
      </c>
      <c r="AH58" t="str">
        <f>LEFT(関数!AH42,1)</f>
        <v>1</v>
      </c>
      <c r="AI58" t="str">
        <f>LEFT(関数!AI42,1)</f>
        <v>4</v>
      </c>
      <c r="AJ58" t="str">
        <f>LEFT(関数!AJ42,1)</f>
        <v>2</v>
      </c>
    </row>
    <row r="59" spans="4:36">
      <c r="F59" t="str">
        <f>LEFT(関数!F43,1)</f>
        <v>2</v>
      </c>
      <c r="H59" t="str">
        <f>LEFT(関数!H43,1)</f>
        <v>2</v>
      </c>
      <c r="J59" t="str">
        <f>LEFT(関数!J43,1)</f>
        <v>2</v>
      </c>
      <c r="N59" t="str">
        <f>LEFT(関数!N43,1)</f>
        <v>1</v>
      </c>
      <c r="P59" t="str">
        <f>LEFT(関数!P43,1)</f>
        <v>3</v>
      </c>
      <c r="R59" t="str">
        <f>LEFT(関数!R43,1)</f>
        <v>2</v>
      </c>
      <c r="T59" t="str">
        <f>LEFT(関数!T43,1)</f>
        <v>1</v>
      </c>
      <c r="U59" t="str">
        <f>LEFT(関数!U43,1)</f>
        <v>1</v>
      </c>
      <c r="X59" t="str">
        <f>LEFT(関数!X43,1)</f>
        <v>4</v>
      </c>
      <c r="Y59" t="str">
        <f>LEFT(関数!Y43,1)</f>
        <v>3</v>
      </c>
      <c r="Z59" t="str">
        <f>LEFT(関数!Z43,1)</f>
        <v>4</v>
      </c>
      <c r="AB59" t="str">
        <f>LEFT(関数!AB43,1)</f>
        <v>2</v>
      </c>
      <c r="AD59" t="str">
        <f>LEFT(関数!AD43,1)</f>
        <v>3</v>
      </c>
      <c r="AF59" t="str">
        <f>LEFT(関数!AF43,1)</f>
        <v>2</v>
      </c>
      <c r="AH59" t="str">
        <f>LEFT(関数!AH43,1)</f>
        <v>2</v>
      </c>
      <c r="AI59" t="str">
        <f>LEFT(関数!AI43,1)</f>
        <v>4</v>
      </c>
      <c r="AJ59" t="str">
        <f>LEFT(関数!AJ43,1)</f>
        <v>2</v>
      </c>
    </row>
    <row r="60" spans="4:36">
      <c r="F60" t="str">
        <f>LEFT(関数!F44,1)</f>
        <v>3</v>
      </c>
      <c r="H60" t="str">
        <f>LEFT(関数!H44,1)</f>
        <v>2</v>
      </c>
      <c r="J60" t="str">
        <f>LEFT(関数!J44,1)</f>
        <v>2</v>
      </c>
      <c r="N60" t="str">
        <f>LEFT(関数!N44,1)</f>
        <v>1</v>
      </c>
      <c r="P60" t="str">
        <f>LEFT(関数!P44,1)</f>
        <v>3</v>
      </c>
      <c r="R60" t="str">
        <f>LEFT(関数!R44,1)</f>
        <v>2</v>
      </c>
      <c r="T60" t="str">
        <f>LEFT(関数!T44,1)</f>
        <v>2</v>
      </c>
      <c r="U60" t="str">
        <f>LEFT(関数!U44,1)</f>
        <v>1</v>
      </c>
      <c r="X60" t="str">
        <f>LEFT(関数!X44,1)</f>
        <v>2</v>
      </c>
      <c r="Y60" t="str">
        <f>LEFT(関数!Y44,1)</f>
        <v>1</v>
      </c>
      <c r="Z60" t="str">
        <f>LEFT(関数!Z44,1)</f>
        <v>2</v>
      </c>
      <c r="AB60" t="str">
        <f>LEFT(関数!AB44,1)</f>
        <v>2</v>
      </c>
      <c r="AD60" t="str">
        <f>LEFT(関数!AD44,1)</f>
        <v>3</v>
      </c>
      <c r="AF60" t="str">
        <f>LEFT(関数!AF44,1)</f>
        <v>1</v>
      </c>
      <c r="AH60" t="str">
        <f>LEFT(関数!AH44,1)</f>
        <v>2</v>
      </c>
      <c r="AI60" t="str">
        <f>LEFT(関数!AI44,1)</f>
        <v>4</v>
      </c>
      <c r="AJ60" t="str">
        <f>LEFT(関数!AJ44,1)</f>
        <v>2</v>
      </c>
    </row>
    <row r="61" spans="4:36">
      <c r="F61" t="str">
        <f>LEFT(関数!F45,1)</f>
        <v>1</v>
      </c>
      <c r="H61" t="str">
        <f>LEFT(関数!H45,1)</f>
        <v>2</v>
      </c>
      <c r="J61" t="str">
        <f>LEFT(関数!J45,1)</f>
        <v>2</v>
      </c>
      <c r="N61" t="str">
        <f>LEFT(関数!N45,1)</f>
        <v>1</v>
      </c>
      <c r="P61" t="str">
        <f>LEFT(関数!P45,1)</f>
        <v>3</v>
      </c>
      <c r="R61" t="str">
        <f>LEFT(関数!R45,1)</f>
        <v>2</v>
      </c>
      <c r="T61" t="str">
        <f>LEFT(関数!T45,1)</f>
        <v>1</v>
      </c>
      <c r="U61" t="str">
        <f>LEFT(関数!U45,1)</f>
        <v>1</v>
      </c>
      <c r="X61" t="str">
        <f>LEFT(関数!X45,1)</f>
        <v>1</v>
      </c>
      <c r="Y61" t="str">
        <f>LEFT(関数!Y45,1)</f>
        <v>3</v>
      </c>
      <c r="Z61" t="str">
        <f>LEFT(関数!Z45,1)</f>
        <v>4</v>
      </c>
      <c r="AB61" t="str">
        <f>LEFT(関数!AB45,1)</f>
        <v>1</v>
      </c>
      <c r="AD61" t="str">
        <f>LEFT(関数!AD45,1)</f>
        <v>3</v>
      </c>
      <c r="AF61" t="str">
        <f>LEFT(関数!AF45,1)</f>
        <v>1</v>
      </c>
      <c r="AH61" t="str">
        <f>LEFT(関数!AH45,1)</f>
        <v>2</v>
      </c>
      <c r="AI61" t="str">
        <f>LEFT(関数!AI45,1)</f>
        <v>4</v>
      </c>
      <c r="AJ61" t="str">
        <f>LEFT(関数!AJ45,1)</f>
        <v>3</v>
      </c>
    </row>
    <row r="62" spans="4:36">
      <c r="F62" t="str">
        <f>LEFT(関数!F46,1)</f>
        <v>1</v>
      </c>
      <c r="H62" t="str">
        <f>LEFT(関数!H46,1)</f>
        <v>2</v>
      </c>
      <c r="J62" t="str">
        <f>LEFT(関数!J46,1)</f>
        <v>2</v>
      </c>
      <c r="N62" t="str">
        <f>LEFT(関数!N46,1)</f>
        <v>1</v>
      </c>
      <c r="P62" t="str">
        <f>LEFT(関数!P46,1)</f>
        <v>3</v>
      </c>
      <c r="R62" t="str">
        <f>LEFT(関数!R46,1)</f>
        <v>2</v>
      </c>
      <c r="T62" t="str">
        <f>LEFT(関数!T46,1)</f>
        <v>1</v>
      </c>
      <c r="U62" t="str">
        <f>LEFT(関数!U46,1)</f>
        <v>1</v>
      </c>
      <c r="X62" t="str">
        <f>LEFT(関数!X46,1)</f>
        <v>4</v>
      </c>
      <c r="Y62" t="str">
        <f>LEFT(関数!Y46,1)</f>
        <v>3</v>
      </c>
      <c r="Z62" t="str">
        <f>LEFT(関数!Z46,1)</f>
        <v>4</v>
      </c>
      <c r="AB62" t="str">
        <f>LEFT(関数!AB46,1)</f>
        <v>2</v>
      </c>
      <c r="AD62" t="str">
        <f>LEFT(関数!AD46,1)</f>
        <v>3</v>
      </c>
      <c r="AF62" t="str">
        <f>LEFT(関数!AF46,1)</f>
        <v>2</v>
      </c>
      <c r="AH62" t="str">
        <f>LEFT(関数!AH46,1)</f>
        <v>2</v>
      </c>
      <c r="AI62" t="str">
        <f>LEFT(関数!AI46,1)</f>
        <v>4</v>
      </c>
      <c r="AJ62" t="str">
        <f>LEFT(関数!AJ46,1)</f>
        <v>3</v>
      </c>
    </row>
    <row r="63" spans="4:36">
      <c r="F63" t="str">
        <f>LEFT(関数!F47,1)</f>
        <v>3</v>
      </c>
      <c r="H63" t="str">
        <f>LEFT(関数!H47,1)</f>
        <v>2</v>
      </c>
      <c r="J63" t="str">
        <f>LEFT(関数!J47,1)</f>
        <v>2</v>
      </c>
      <c r="N63" t="str">
        <f>LEFT(関数!N47,1)</f>
        <v>1</v>
      </c>
      <c r="P63" t="str">
        <f>LEFT(関数!P47,1)</f>
        <v>3</v>
      </c>
      <c r="R63" t="str">
        <f>LEFT(関数!R47,1)</f>
        <v>2</v>
      </c>
      <c r="T63" t="str">
        <f>LEFT(関数!T47,1)</f>
        <v>1</v>
      </c>
      <c r="U63" t="str">
        <f>LEFT(関数!U47,1)</f>
        <v>1</v>
      </c>
      <c r="X63" t="str">
        <f>LEFT(関数!X47,1)</f>
        <v>1</v>
      </c>
      <c r="Y63" t="str">
        <f>LEFT(関数!Y47,1)</f>
        <v>3</v>
      </c>
      <c r="Z63" t="str">
        <f>LEFT(関数!Z47,1)</f>
        <v>4</v>
      </c>
      <c r="AB63" t="str">
        <f>LEFT(関数!AB47,1)</f>
        <v>2</v>
      </c>
      <c r="AD63" t="str">
        <f>LEFT(関数!AD47,1)</f>
        <v>3</v>
      </c>
      <c r="AF63" t="str">
        <f>LEFT(関数!AF47,1)</f>
        <v>2</v>
      </c>
      <c r="AH63" t="str">
        <f>LEFT(関数!AH47,1)</f>
        <v>2</v>
      </c>
      <c r="AI63" t="str">
        <f>LEFT(関数!AI47,1)</f>
        <v>4</v>
      </c>
      <c r="AJ63" t="str">
        <f>LEFT(関数!AJ47,1)</f>
        <v>3</v>
      </c>
    </row>
    <row r="64" spans="4:36">
      <c r="F64" t="str">
        <f>LEFT(関数!F48,1)</f>
        <v>2</v>
      </c>
      <c r="H64" t="str">
        <f>LEFT(関数!H48,1)</f>
        <v>2</v>
      </c>
      <c r="J64" t="str">
        <f>LEFT(関数!J48,1)</f>
        <v>2</v>
      </c>
      <c r="N64" t="str">
        <f>LEFT(関数!N48,1)</f>
        <v>1</v>
      </c>
      <c r="P64" t="str">
        <f>LEFT(関数!P48,1)</f>
        <v>3</v>
      </c>
      <c r="R64" t="str">
        <f>LEFT(関数!R48,1)</f>
        <v>2</v>
      </c>
      <c r="T64" t="str">
        <f>LEFT(関数!T48,1)</f>
        <v>1</v>
      </c>
      <c r="U64" t="str">
        <f>LEFT(関数!U48,1)</f>
        <v>1</v>
      </c>
      <c r="X64" t="str">
        <f>LEFT(関数!X48,1)</f>
        <v>1</v>
      </c>
      <c r="Y64" t="str">
        <f>LEFT(関数!Y48,1)</f>
        <v>1</v>
      </c>
      <c r="Z64" t="str">
        <f>LEFT(関数!Z48,1)</f>
        <v>4</v>
      </c>
      <c r="AB64" t="str">
        <f>LEFT(関数!AB48,1)</f>
        <v>2</v>
      </c>
      <c r="AD64" t="str">
        <f>LEFT(関数!AD48,1)</f>
        <v>3</v>
      </c>
      <c r="AF64" t="str">
        <f>LEFT(関数!AF48,1)</f>
        <v>2</v>
      </c>
      <c r="AH64" t="str">
        <f>LEFT(関数!AH48,1)</f>
        <v>2</v>
      </c>
      <c r="AI64" t="str">
        <f>LEFT(関数!AI48,1)</f>
        <v>4</v>
      </c>
      <c r="AJ64" t="str">
        <f>LEFT(関数!AJ48,1)</f>
        <v>3</v>
      </c>
    </row>
    <row r="65" spans="6:36">
      <c r="F65" t="str">
        <f>LEFT(関数!F49,1)</f>
        <v>1</v>
      </c>
      <c r="H65" t="str">
        <f>LEFT(関数!H49,1)</f>
        <v>2</v>
      </c>
      <c r="J65" t="str">
        <f>LEFT(関数!J49,1)</f>
        <v>2</v>
      </c>
      <c r="N65" t="str">
        <f>LEFT(関数!N49,1)</f>
        <v>1</v>
      </c>
      <c r="P65" t="str">
        <f>LEFT(関数!P49,1)</f>
        <v>3</v>
      </c>
      <c r="R65" t="str">
        <f>LEFT(関数!R49,1)</f>
        <v>2</v>
      </c>
      <c r="T65" t="str">
        <f>LEFT(関数!T49,1)</f>
        <v>1</v>
      </c>
      <c r="U65" t="str">
        <f>LEFT(関数!U49,1)</f>
        <v>1</v>
      </c>
      <c r="X65" t="str">
        <f>LEFT(関数!X49,1)</f>
        <v>1</v>
      </c>
      <c r="Y65" t="str">
        <f>LEFT(関数!Y49,1)</f>
        <v>3</v>
      </c>
      <c r="Z65" t="str">
        <f>LEFT(関数!Z49,1)</f>
        <v>4</v>
      </c>
      <c r="AB65" t="str">
        <f>LEFT(関数!AB49,1)</f>
        <v>2</v>
      </c>
      <c r="AD65" t="str">
        <f>LEFT(関数!AD49,1)</f>
        <v>3</v>
      </c>
      <c r="AF65" t="str">
        <f>LEFT(関数!AF49,1)</f>
        <v>2</v>
      </c>
      <c r="AH65" t="str">
        <f>LEFT(関数!AH49,1)</f>
        <v>2</v>
      </c>
      <c r="AI65" t="str">
        <f>LEFT(関数!AI49,1)</f>
        <v>4</v>
      </c>
      <c r="AJ65" t="str">
        <f>LEFT(関数!AJ49,1)</f>
        <v>3</v>
      </c>
    </row>
    <row r="66" spans="6:36">
      <c r="F66" t="str">
        <f>LEFT(関数!F50,1)</f>
        <v>1</v>
      </c>
      <c r="H66" t="str">
        <f>LEFT(関数!H50,1)</f>
        <v>2</v>
      </c>
      <c r="J66" t="str">
        <f>LEFT(関数!J50,1)</f>
        <v>2</v>
      </c>
      <c r="N66" t="str">
        <f>LEFT(関数!N50,1)</f>
        <v>1</v>
      </c>
      <c r="P66" t="str">
        <f>LEFT(関数!P50,1)</f>
        <v>3</v>
      </c>
      <c r="R66" t="str">
        <f>LEFT(関数!R50,1)</f>
        <v>2</v>
      </c>
      <c r="T66" t="str">
        <f>LEFT(関数!T50,1)</f>
        <v>1</v>
      </c>
      <c r="U66" t="str">
        <f>LEFT(関数!U50,1)</f>
        <v>1</v>
      </c>
      <c r="X66" t="str">
        <f>LEFT(関数!X50,1)</f>
        <v>1</v>
      </c>
      <c r="Y66" t="str">
        <f>LEFT(関数!Y50,1)</f>
        <v>1</v>
      </c>
      <c r="Z66" t="str">
        <f>LEFT(関数!Z50,1)</f>
        <v>4</v>
      </c>
      <c r="AB66" t="str">
        <f>LEFT(関数!AB50,1)</f>
        <v>2</v>
      </c>
      <c r="AD66" t="str">
        <f>LEFT(関数!AD50,1)</f>
        <v>3</v>
      </c>
      <c r="AF66" t="str">
        <f>LEFT(関数!AF50,1)</f>
        <v>2</v>
      </c>
      <c r="AH66" t="str">
        <f>LEFT(関数!AH50,1)</f>
        <v>2</v>
      </c>
      <c r="AI66" t="str">
        <f>LEFT(関数!AI50,1)</f>
        <v>4</v>
      </c>
      <c r="AJ66" t="str">
        <f>LEFT(関数!AJ50,1)</f>
        <v>3</v>
      </c>
    </row>
    <row r="67" spans="6:36">
      <c r="F67" t="str">
        <f>LEFT(関数!F51,1)</f>
        <v>1</v>
      </c>
      <c r="H67" t="str">
        <f>LEFT(関数!H51,1)</f>
        <v>2</v>
      </c>
      <c r="J67" t="str">
        <f>LEFT(関数!J51,1)</f>
        <v>2</v>
      </c>
      <c r="N67" t="str">
        <f>LEFT(関数!N51,1)</f>
        <v>1</v>
      </c>
      <c r="P67" t="str">
        <f>LEFT(関数!P51,1)</f>
        <v>3</v>
      </c>
      <c r="R67" t="str">
        <f>LEFT(関数!R51,1)</f>
        <v>2</v>
      </c>
      <c r="T67" t="str">
        <f>LEFT(関数!T51,1)</f>
        <v>3</v>
      </c>
      <c r="U67" t="str">
        <f>LEFT(関数!U51,1)</f>
        <v>1</v>
      </c>
      <c r="X67" t="str">
        <f>LEFT(関数!X51,1)</f>
        <v>3</v>
      </c>
      <c r="Y67" t="str">
        <f>LEFT(関数!Y51,1)</f>
        <v>1</v>
      </c>
      <c r="Z67" t="str">
        <f>LEFT(関数!Z51,1)</f>
        <v>4</v>
      </c>
      <c r="AB67" t="str">
        <f>LEFT(関数!AB51,1)</f>
        <v>2</v>
      </c>
      <c r="AD67" t="str">
        <f>LEFT(関数!AD51,1)</f>
        <v>3</v>
      </c>
      <c r="AF67" t="str">
        <f>LEFT(関数!AF51,1)</f>
        <v>2</v>
      </c>
      <c r="AH67" t="str">
        <f>LEFT(関数!AH51,1)</f>
        <v>2</v>
      </c>
      <c r="AI67" t="str">
        <f>LEFT(関数!AI51,1)</f>
        <v>4</v>
      </c>
      <c r="AJ67" t="str">
        <f>LEFT(関数!AJ51,1)</f>
        <v>3</v>
      </c>
    </row>
    <row r="68" spans="6:36">
      <c r="F68" t="str">
        <f>LEFT(関数!F52,1)</f>
        <v>3</v>
      </c>
      <c r="H68" t="str">
        <f>LEFT(関数!H52,1)</f>
        <v>2</v>
      </c>
      <c r="J68" t="str">
        <f>LEFT(関数!J52,1)</f>
        <v>2</v>
      </c>
      <c r="N68" t="str">
        <f>LEFT(関数!N52,1)</f>
        <v>1</v>
      </c>
      <c r="P68" t="str">
        <f>LEFT(関数!P52,1)</f>
        <v>3</v>
      </c>
      <c r="R68" t="str">
        <f>LEFT(関数!R52,1)</f>
        <v>2</v>
      </c>
      <c r="T68" t="str">
        <f>LEFT(関数!T52,1)</f>
        <v>1</v>
      </c>
      <c r="U68" t="str">
        <f>LEFT(関数!U52,1)</f>
        <v>1</v>
      </c>
      <c r="X68" t="str">
        <f>LEFT(関数!X52,1)</f>
        <v>1</v>
      </c>
      <c r="Y68" t="str">
        <f>LEFT(関数!Y52,1)</f>
        <v>3</v>
      </c>
      <c r="Z68" t="str">
        <f>LEFT(関数!Z52,1)</f>
        <v>4</v>
      </c>
      <c r="AB68" t="str">
        <f>LEFT(関数!AB52,1)</f>
        <v>2</v>
      </c>
      <c r="AD68" t="str">
        <f>LEFT(関数!AD52,1)</f>
        <v>3</v>
      </c>
      <c r="AF68" t="str">
        <f>LEFT(関数!AF52,1)</f>
        <v>2</v>
      </c>
      <c r="AH68" t="str">
        <f>LEFT(関数!AH52,1)</f>
        <v>2</v>
      </c>
      <c r="AI68" t="str">
        <f>LEFT(関数!AI52,1)</f>
        <v>4</v>
      </c>
      <c r="AJ68" t="str">
        <f>LEFT(関数!AJ52,1)</f>
        <v>3</v>
      </c>
    </row>
    <row r="69" spans="6:36">
      <c r="F69" t="str">
        <f>LEFT(関数!F53,1)</f>
        <v>1</v>
      </c>
      <c r="H69" t="str">
        <f>LEFT(関数!H53,1)</f>
        <v>2</v>
      </c>
      <c r="J69" t="str">
        <f>LEFT(関数!J53,1)</f>
        <v>2</v>
      </c>
      <c r="N69" t="str">
        <f>LEFT(関数!N53,1)</f>
        <v>1</v>
      </c>
      <c r="P69" t="str">
        <f>LEFT(関数!P53,1)</f>
        <v>3</v>
      </c>
      <c r="R69" t="str">
        <f>LEFT(関数!R53,1)</f>
        <v>2</v>
      </c>
      <c r="T69" t="str">
        <f>LEFT(関数!T53,1)</f>
        <v>3</v>
      </c>
      <c r="U69" t="str">
        <f>LEFT(関数!U53,1)</f>
        <v>1</v>
      </c>
      <c r="X69" t="str">
        <f>LEFT(関数!X53,1)</f>
        <v>3</v>
      </c>
      <c r="Y69" t="str">
        <f>LEFT(関数!Y53,1)</f>
        <v>1</v>
      </c>
      <c r="Z69" t="str">
        <f>LEFT(関数!Z53,1)</f>
        <v>2</v>
      </c>
      <c r="AB69" t="str">
        <f>LEFT(関数!AB53,1)</f>
        <v>2</v>
      </c>
      <c r="AD69" t="str">
        <f>LEFT(関数!AD53,1)</f>
        <v>3</v>
      </c>
      <c r="AF69" t="str">
        <f>LEFT(関数!AF53,1)</f>
        <v>2</v>
      </c>
      <c r="AH69" t="str">
        <f>LEFT(関数!AH53,1)</f>
        <v>4</v>
      </c>
      <c r="AI69" t="str">
        <f>LEFT(関数!AI53,1)</f>
        <v>3</v>
      </c>
      <c r="AJ69" t="str">
        <f>LEFT(関数!AJ53,1)</f>
        <v>3</v>
      </c>
    </row>
    <row r="70" spans="6:36">
      <c r="F70" t="str">
        <f>LEFT(関数!F54,1)</f>
        <v>3</v>
      </c>
      <c r="H70" t="str">
        <f>LEFT(関数!H54,1)</f>
        <v>2</v>
      </c>
      <c r="J70" t="str">
        <f>LEFT(関数!J54,1)</f>
        <v>2</v>
      </c>
      <c r="N70" t="str">
        <f>LEFT(関数!N54,1)</f>
        <v>1</v>
      </c>
      <c r="P70" t="str">
        <f>LEFT(関数!P54,1)</f>
        <v>3</v>
      </c>
      <c r="R70" t="str">
        <f>LEFT(関数!R54,1)</f>
        <v>2</v>
      </c>
      <c r="T70" t="str">
        <f>LEFT(関数!T54,1)</f>
        <v>1</v>
      </c>
      <c r="U70" t="str">
        <f>LEFT(関数!U54,1)</f>
        <v>1</v>
      </c>
      <c r="X70" t="str">
        <f>LEFT(関数!X54,1)</f>
        <v>3</v>
      </c>
      <c r="Y70" t="str">
        <f>LEFT(関数!Y54,1)</f>
        <v>1</v>
      </c>
      <c r="Z70" t="str">
        <f>LEFT(関数!Z54,1)</f>
        <v>2</v>
      </c>
      <c r="AB70" t="str">
        <f>LEFT(関数!AB54,1)</f>
        <v>1</v>
      </c>
      <c r="AD70" t="str">
        <f>LEFT(関数!AD54,1)</f>
        <v>3</v>
      </c>
      <c r="AF70" t="str">
        <f>LEFT(関数!AF54,1)</f>
        <v>3</v>
      </c>
      <c r="AH70" t="str">
        <f>LEFT(関数!AH54,1)</f>
        <v>2</v>
      </c>
      <c r="AI70" t="str">
        <f>LEFT(関数!AI54,1)</f>
        <v>3</v>
      </c>
      <c r="AJ70" t="str">
        <f>LEFT(関数!AJ54,1)</f>
        <v>3</v>
      </c>
    </row>
    <row r="72" spans="6:36">
      <c r="F72" t="str">
        <f>RIGHT(関数!F40,1)</f>
        <v>4</v>
      </c>
      <c r="H72" t="str">
        <f>RIGHT(関数!H40,1)</f>
        <v>3</v>
      </c>
      <c r="J72" t="str">
        <f>RIGHT(関数!J40,1)</f>
        <v>3</v>
      </c>
      <c r="N72" t="str">
        <f>RIGHT(関数!N40,1)</f>
        <v>4</v>
      </c>
      <c r="P72" t="str">
        <f>RIGHT(関数!P40,1)</f>
        <v>4</v>
      </c>
      <c r="R72" t="str">
        <f>RIGHT(関数!R40,1)</f>
        <v>4</v>
      </c>
      <c r="T72" t="str">
        <f>RIGHT(関数!T40,1)</f>
        <v>4</v>
      </c>
      <c r="U72" t="str">
        <f>RIGHT(関数!U40,1)</f>
        <v>4</v>
      </c>
      <c r="X72" t="str">
        <f>RIGHT(関数!X40,1)</f>
        <v>5</v>
      </c>
      <c r="Y72" t="str">
        <f>RIGHT(関数!Y40,1)</f>
        <v>3</v>
      </c>
      <c r="Z72" t="str">
        <f>RIGHT(関数!Z40,1)</f>
        <v>4</v>
      </c>
      <c r="AB72" t="str">
        <f>RIGHT(関数!AB40,1)</f>
        <v>4</v>
      </c>
      <c r="AD72" t="str">
        <f>RIGHT(関数!AD40,1)</f>
        <v>5</v>
      </c>
      <c r="AF72" t="str">
        <f>RIGHT(関数!AF40,1)</f>
        <v>4</v>
      </c>
      <c r="AH72" t="str">
        <f>RIGHT(関数!AH40,1)</f>
        <v>5</v>
      </c>
      <c r="AI72" t="str">
        <f>RIGHT(関数!AI40,1)</f>
        <v>3</v>
      </c>
      <c r="AJ72" t="str">
        <f>RIGHT(関数!AJ40,1)</f>
        <v>5</v>
      </c>
    </row>
    <row r="73" spans="6:36">
      <c r="F73" t="str">
        <f>RIGHT(関数!F41,1)</f>
        <v>3</v>
      </c>
      <c r="H73" t="str">
        <f>RIGHT(関数!H41,1)</f>
        <v>3</v>
      </c>
      <c r="J73" t="str">
        <f>RIGHT(関数!J41,1)</f>
        <v>3</v>
      </c>
      <c r="N73" t="str">
        <f>RIGHT(関数!N41,1)</f>
        <v>4</v>
      </c>
      <c r="P73" t="str">
        <f>RIGHT(関数!P41,1)</f>
        <v>4</v>
      </c>
      <c r="R73" t="str">
        <f>RIGHT(関数!R41,1)</f>
        <v>4</v>
      </c>
      <c r="T73" t="str">
        <f>RIGHT(関数!T41,1)</f>
        <v>2</v>
      </c>
      <c r="U73" t="str">
        <f>RIGHT(関数!U41,1)</f>
        <v>4</v>
      </c>
      <c r="X73" t="str">
        <f>RIGHT(関数!X41,1)</f>
        <v>1</v>
      </c>
      <c r="Y73" t="str">
        <f>RIGHT(関数!Y41,1)</f>
        <v>3</v>
      </c>
      <c r="Z73" t="str">
        <f>RIGHT(関数!Z41,1)</f>
        <v>2</v>
      </c>
      <c r="AB73" t="str">
        <f>RIGHT(関数!AB41,1)</f>
        <v>4</v>
      </c>
      <c r="AD73" t="str">
        <f>RIGHT(関数!AD41,1)</f>
        <v>3</v>
      </c>
      <c r="AF73" t="str">
        <f>RIGHT(関数!AF41,1)</f>
        <v>4</v>
      </c>
      <c r="AH73" t="str">
        <f>RIGHT(関数!AH41,1)</f>
        <v>5</v>
      </c>
      <c r="AI73" t="str">
        <f>RIGHT(関数!AI41,1)</f>
        <v>4</v>
      </c>
      <c r="AJ73" t="str">
        <f>RIGHT(関数!AJ41,1)</f>
        <v>4</v>
      </c>
    </row>
    <row r="74" spans="6:36">
      <c r="F74" t="str">
        <f>RIGHT(関数!F42,1)</f>
        <v>4</v>
      </c>
      <c r="H74" t="str">
        <f>RIGHT(関数!H42,1)</f>
        <v>3</v>
      </c>
      <c r="J74" t="str">
        <f>RIGHT(関数!J42,1)</f>
        <v>3</v>
      </c>
      <c r="N74" t="str">
        <f>RIGHT(関数!N42,1)</f>
        <v>4</v>
      </c>
      <c r="P74" t="str">
        <f>RIGHT(関数!P42,1)</f>
        <v>4</v>
      </c>
      <c r="R74" t="str">
        <f>RIGHT(関数!R42,1)</f>
        <v>4</v>
      </c>
      <c r="T74" t="str">
        <f>RIGHT(関数!T42,1)</f>
        <v>3</v>
      </c>
      <c r="U74" t="str">
        <f>RIGHT(関数!U42,1)</f>
        <v>4</v>
      </c>
      <c r="X74" t="str">
        <f>RIGHT(関数!X42,1)</f>
        <v>4</v>
      </c>
      <c r="Y74" t="str">
        <f>RIGHT(関数!Y42,1)</f>
        <v>4</v>
      </c>
      <c r="Z74" t="str">
        <f>RIGHT(関数!Z42,1)</f>
        <v>1</v>
      </c>
      <c r="AB74" t="str">
        <f>RIGHT(関数!AB42,1)</f>
        <v>3</v>
      </c>
      <c r="AD74" t="str">
        <f>RIGHT(関数!AD42,1)</f>
        <v>5</v>
      </c>
      <c r="AF74" t="str">
        <f>RIGHT(関数!AF42,1)</f>
        <v>4</v>
      </c>
      <c r="AH74" t="str">
        <f>RIGHT(関数!AH42,1)</f>
        <v>4</v>
      </c>
      <c r="AI74" t="str">
        <f>RIGHT(関数!AI42,1)</f>
        <v>4</v>
      </c>
      <c r="AJ74" t="str">
        <f>RIGHT(関数!AJ42,1)</f>
        <v>3</v>
      </c>
    </row>
    <row r="75" spans="6:36">
      <c r="F75" t="str">
        <f>RIGHT(関数!F43,1)</f>
        <v>3</v>
      </c>
      <c r="H75" t="str">
        <f>RIGHT(関数!H43,1)</f>
        <v>3</v>
      </c>
      <c r="J75" t="str">
        <f>RIGHT(関数!J43,1)</f>
        <v>3</v>
      </c>
      <c r="N75" t="str">
        <f>RIGHT(関数!N43,1)</f>
        <v>4</v>
      </c>
      <c r="P75" t="str">
        <f>RIGHT(関数!P43,1)</f>
        <v>4</v>
      </c>
      <c r="R75" t="str">
        <f>RIGHT(関数!R43,1)</f>
        <v>4</v>
      </c>
      <c r="T75" t="str">
        <f>RIGHT(関数!T43,1)</f>
        <v>2</v>
      </c>
      <c r="U75" t="str">
        <f>RIGHT(関数!U43,1)</f>
        <v>4</v>
      </c>
      <c r="X75" t="str">
        <f>RIGHT(関数!X43,1)</f>
        <v>5</v>
      </c>
      <c r="Y75" t="str">
        <f>RIGHT(関数!Y43,1)</f>
        <v>4</v>
      </c>
      <c r="Z75" t="str">
        <f>RIGHT(関数!Z43,1)</f>
        <v>4</v>
      </c>
      <c r="AB75" t="str">
        <f>RIGHT(関数!AB43,1)</f>
        <v>3</v>
      </c>
      <c r="AD75" t="str">
        <f>RIGHT(関数!AD43,1)</f>
        <v>5</v>
      </c>
      <c r="AF75" t="str">
        <f>RIGHT(関数!AF43,1)</f>
        <v>4</v>
      </c>
      <c r="AH75" t="str">
        <f>RIGHT(関数!AH43,1)</f>
        <v>4</v>
      </c>
      <c r="AI75" t="str">
        <f>RIGHT(関数!AI43,1)</f>
        <v>4</v>
      </c>
      <c r="AJ75" t="str">
        <f>RIGHT(関数!AJ43,1)</f>
        <v>5</v>
      </c>
    </row>
    <row r="76" spans="6:36">
      <c r="F76" t="str">
        <f>RIGHT(関数!F44,1)</f>
        <v>4</v>
      </c>
      <c r="H76" t="str">
        <f>RIGHT(関数!H44,1)</f>
        <v>3</v>
      </c>
      <c r="J76" t="str">
        <f>RIGHT(関数!J44,1)</f>
        <v>3</v>
      </c>
      <c r="N76" t="str">
        <f>RIGHT(関数!N44,1)</f>
        <v>4</v>
      </c>
      <c r="P76" t="str">
        <f>RIGHT(関数!P44,1)</f>
        <v>4</v>
      </c>
      <c r="R76" t="str">
        <f>RIGHT(関数!R44,1)</f>
        <v>4</v>
      </c>
      <c r="T76" t="str">
        <f>RIGHT(関数!T44,1)</f>
        <v>4</v>
      </c>
      <c r="U76" t="str">
        <f>RIGHT(関数!U44,1)</f>
        <v>4</v>
      </c>
      <c r="X76" t="str">
        <f>RIGHT(関数!X44,1)</f>
        <v>4</v>
      </c>
      <c r="Y76" t="str">
        <f>RIGHT(関数!Y44,1)</f>
        <v>4</v>
      </c>
      <c r="Z76" t="str">
        <f>RIGHT(関数!Z44,1)</f>
        <v>2</v>
      </c>
      <c r="AB76" t="str">
        <f>RIGHT(関数!AB44,1)</f>
        <v>4</v>
      </c>
      <c r="AD76" t="str">
        <f>RIGHT(関数!AD44,1)</f>
        <v>3</v>
      </c>
      <c r="AF76" t="str">
        <f>RIGHT(関数!AF44,1)</f>
        <v>4</v>
      </c>
      <c r="AH76" t="str">
        <f>RIGHT(関数!AH44,1)</f>
        <v>5</v>
      </c>
      <c r="AI76" t="str">
        <f>RIGHT(関数!AI44,1)</f>
        <v>4</v>
      </c>
      <c r="AJ76" t="str">
        <f>RIGHT(関数!AJ44,1)</f>
        <v>5</v>
      </c>
    </row>
    <row r="77" spans="6:36">
      <c r="F77" t="str">
        <f>RIGHT(関数!F45,1)</f>
        <v>3</v>
      </c>
      <c r="H77" t="str">
        <f>RIGHT(関数!H45,1)</f>
        <v>3</v>
      </c>
      <c r="J77" t="str">
        <f>RIGHT(関数!J45,1)</f>
        <v>3</v>
      </c>
      <c r="N77" t="str">
        <f>RIGHT(関数!N45,1)</f>
        <v>4</v>
      </c>
      <c r="P77" t="str">
        <f>RIGHT(関数!P45,1)</f>
        <v>4</v>
      </c>
      <c r="R77" t="str">
        <f>RIGHT(関数!R45,1)</f>
        <v>4</v>
      </c>
      <c r="T77" t="str">
        <f>RIGHT(関数!T45,1)</f>
        <v>4</v>
      </c>
      <c r="U77" t="str">
        <f>RIGHT(関数!U45,1)</f>
        <v>4</v>
      </c>
      <c r="X77" t="str">
        <f>RIGHT(関数!X45,1)</f>
        <v>2</v>
      </c>
      <c r="Y77" t="str">
        <f>RIGHT(関数!Y45,1)</f>
        <v>4</v>
      </c>
      <c r="Z77" t="str">
        <f>RIGHT(関数!Z45,1)</f>
        <v>4</v>
      </c>
      <c r="AB77" t="str">
        <f>RIGHT(関数!AB45,1)</f>
        <v>2</v>
      </c>
      <c r="AD77" t="str">
        <f>RIGHT(関数!AD45,1)</f>
        <v>5</v>
      </c>
      <c r="AF77" t="str">
        <f>RIGHT(関数!AF45,1)</f>
        <v>4</v>
      </c>
      <c r="AH77" t="str">
        <f>RIGHT(関数!AH45,1)</f>
        <v>5</v>
      </c>
      <c r="AI77" t="str">
        <f>RIGHT(関数!AI45,1)</f>
        <v>4</v>
      </c>
      <c r="AJ77" t="str">
        <f>RIGHT(関数!AJ45,1)</f>
        <v>5</v>
      </c>
    </row>
    <row r="78" spans="6:36">
      <c r="F78" t="str">
        <f>RIGHT(関数!F46,1)</f>
        <v>3</v>
      </c>
      <c r="H78" t="str">
        <f>RIGHT(関数!H46,1)</f>
        <v>3</v>
      </c>
      <c r="J78" t="str">
        <f>RIGHT(関数!J46,1)</f>
        <v>3</v>
      </c>
      <c r="N78" t="str">
        <f>RIGHT(関数!N46,1)</f>
        <v>4</v>
      </c>
      <c r="P78" t="str">
        <f>RIGHT(関数!P46,1)</f>
        <v>4</v>
      </c>
      <c r="R78" t="str">
        <f>RIGHT(関数!R46,1)</f>
        <v>4</v>
      </c>
      <c r="T78" t="str">
        <f>RIGHT(関数!T46,1)</f>
        <v>4</v>
      </c>
      <c r="U78" t="str">
        <f>RIGHT(関数!U46,1)</f>
        <v>4</v>
      </c>
      <c r="X78" t="str">
        <f>RIGHT(関数!X46,1)</f>
        <v>5</v>
      </c>
      <c r="Y78" t="str">
        <f>RIGHT(関数!Y46,1)</f>
        <v>4</v>
      </c>
      <c r="Z78" t="str">
        <f>RIGHT(関数!Z46,1)</f>
        <v>4</v>
      </c>
      <c r="AB78" t="str">
        <f>RIGHT(関数!AB46,1)</f>
        <v>4</v>
      </c>
      <c r="AD78" t="str">
        <f>RIGHT(関数!AD46,1)</f>
        <v>5</v>
      </c>
      <c r="AF78" t="str">
        <f>RIGHT(関数!AF46,1)</f>
        <v>4</v>
      </c>
      <c r="AH78" t="str">
        <f>RIGHT(関数!AH46,1)</f>
        <v>5</v>
      </c>
      <c r="AI78" t="str">
        <f>RIGHT(関数!AI46,1)</f>
        <v>4</v>
      </c>
      <c r="AJ78" t="str">
        <f>RIGHT(関数!AJ46,1)</f>
        <v>5</v>
      </c>
    </row>
    <row r="79" spans="6:36">
      <c r="F79" t="str">
        <f>RIGHT(関数!F47,1)</f>
        <v>4</v>
      </c>
      <c r="H79" t="str">
        <f>RIGHT(関数!H47,1)</f>
        <v>3</v>
      </c>
      <c r="J79" t="str">
        <f>RIGHT(関数!J47,1)</f>
        <v>3</v>
      </c>
      <c r="N79" t="str">
        <f>RIGHT(関数!N47,1)</f>
        <v>4</v>
      </c>
      <c r="P79" t="str">
        <f>RIGHT(関数!P47,1)</f>
        <v>4</v>
      </c>
      <c r="R79" t="str">
        <f>RIGHT(関数!R47,1)</f>
        <v>4</v>
      </c>
      <c r="T79" t="str">
        <f>RIGHT(関数!T47,1)</f>
        <v>2</v>
      </c>
      <c r="U79" t="str">
        <f>RIGHT(関数!U47,1)</f>
        <v>4</v>
      </c>
      <c r="X79" t="str">
        <f>RIGHT(関数!X47,1)</f>
        <v>3</v>
      </c>
      <c r="Y79" t="str">
        <f>RIGHT(関数!Y47,1)</f>
        <v>4</v>
      </c>
      <c r="Z79" t="str">
        <f>RIGHT(関数!Z47,1)</f>
        <v>4</v>
      </c>
      <c r="AB79" t="str">
        <f>RIGHT(関数!AB47,1)</f>
        <v>4</v>
      </c>
      <c r="AD79" t="str">
        <f>RIGHT(関数!AD47,1)</f>
        <v>5</v>
      </c>
      <c r="AF79" t="str">
        <f>RIGHT(関数!AF47,1)</f>
        <v>4</v>
      </c>
      <c r="AH79" t="str">
        <f>RIGHT(関数!AH47,1)</f>
        <v>5</v>
      </c>
      <c r="AI79" t="str">
        <f>RIGHT(関数!AI47,1)</f>
        <v>4</v>
      </c>
      <c r="AJ79" t="str">
        <f>RIGHT(関数!AJ47,1)</f>
        <v>5</v>
      </c>
    </row>
    <row r="80" spans="6:36">
      <c r="F80" t="str">
        <f>RIGHT(関数!F48,1)</f>
        <v>3</v>
      </c>
      <c r="H80" t="str">
        <f>RIGHT(関数!H48,1)</f>
        <v>3</v>
      </c>
      <c r="J80" t="str">
        <f>RIGHT(関数!J48,1)</f>
        <v>3</v>
      </c>
      <c r="N80" t="str">
        <f>RIGHT(関数!N48,1)</f>
        <v>4</v>
      </c>
      <c r="P80" t="str">
        <f>RIGHT(関数!P48,1)</f>
        <v>4</v>
      </c>
      <c r="R80" t="str">
        <f>RIGHT(関数!R48,1)</f>
        <v>4</v>
      </c>
      <c r="T80" t="str">
        <f>RIGHT(関数!T48,1)</f>
        <v>2</v>
      </c>
      <c r="U80" t="str">
        <f>RIGHT(関数!U48,1)</f>
        <v>4</v>
      </c>
      <c r="X80" t="str">
        <f>RIGHT(関数!X48,1)</f>
        <v>3</v>
      </c>
      <c r="Y80" t="str">
        <f>RIGHT(関数!Y48,1)</f>
        <v>3</v>
      </c>
      <c r="Z80" t="str">
        <f>RIGHT(関数!Z48,1)</f>
        <v>4</v>
      </c>
      <c r="AB80" t="str">
        <f>RIGHT(関数!AB48,1)</f>
        <v>4</v>
      </c>
      <c r="AD80" t="str">
        <f>RIGHT(関数!AD48,1)</f>
        <v>5</v>
      </c>
      <c r="AF80" t="str">
        <f>RIGHT(関数!AF48,1)</f>
        <v>4</v>
      </c>
      <c r="AH80" t="str">
        <f>RIGHT(関数!AH48,1)</f>
        <v>5</v>
      </c>
      <c r="AI80" t="str">
        <f>RIGHT(関数!AI48,1)</f>
        <v>4</v>
      </c>
      <c r="AJ80" t="str">
        <f>RIGHT(関数!AJ48,1)</f>
        <v>5</v>
      </c>
    </row>
    <row r="81" spans="6:36">
      <c r="F81" t="str">
        <f>RIGHT(関数!F49,1)</f>
        <v>3</v>
      </c>
      <c r="H81" t="str">
        <f>RIGHT(関数!H49,1)</f>
        <v>3</v>
      </c>
      <c r="J81" t="str">
        <f>RIGHT(関数!J49,1)</f>
        <v>3</v>
      </c>
      <c r="N81" t="str">
        <f>RIGHT(関数!N49,1)</f>
        <v>4</v>
      </c>
      <c r="P81" t="str">
        <f>RIGHT(関数!P49,1)</f>
        <v>4</v>
      </c>
      <c r="R81" t="str">
        <f>RIGHT(関数!R49,1)</f>
        <v>4</v>
      </c>
      <c r="T81" t="str">
        <f>RIGHT(関数!T49,1)</f>
        <v>4</v>
      </c>
      <c r="U81" t="str">
        <f>RIGHT(関数!U49,1)</f>
        <v>4</v>
      </c>
      <c r="X81" t="str">
        <f>RIGHT(関数!X49,1)</f>
        <v>2</v>
      </c>
      <c r="Y81" t="str">
        <f>RIGHT(関数!Y49,1)</f>
        <v>4</v>
      </c>
      <c r="Z81" t="str">
        <f>RIGHT(関数!Z49,1)</f>
        <v>4</v>
      </c>
      <c r="AB81" t="str">
        <f>RIGHT(関数!AB49,1)</f>
        <v>4</v>
      </c>
      <c r="AD81" t="str">
        <f>RIGHT(関数!AD49,1)</f>
        <v>5</v>
      </c>
      <c r="AF81" t="str">
        <f>RIGHT(関数!AF49,1)</f>
        <v>4</v>
      </c>
      <c r="AH81" t="str">
        <f>RIGHT(関数!AH49,1)</f>
        <v>5</v>
      </c>
      <c r="AI81" t="str">
        <f>RIGHT(関数!AI49,1)</f>
        <v>4</v>
      </c>
      <c r="AJ81" t="str">
        <f>RIGHT(関数!AJ49,1)</f>
        <v>5</v>
      </c>
    </row>
    <row r="82" spans="6:36">
      <c r="F82" t="str">
        <f>RIGHT(関数!F50,1)</f>
        <v>3</v>
      </c>
      <c r="H82" t="str">
        <f>RIGHT(関数!H50,1)</f>
        <v>3</v>
      </c>
      <c r="J82" t="str">
        <f>RIGHT(関数!J50,1)</f>
        <v>3</v>
      </c>
      <c r="N82" t="str">
        <f>RIGHT(関数!N50,1)</f>
        <v>4</v>
      </c>
      <c r="P82" t="str">
        <f>RIGHT(関数!P50,1)</f>
        <v>4</v>
      </c>
      <c r="R82" t="str">
        <f>RIGHT(関数!R50,1)</f>
        <v>4</v>
      </c>
      <c r="T82" t="str">
        <f>RIGHT(関数!T50,1)</f>
        <v>3</v>
      </c>
      <c r="U82" t="str">
        <f>RIGHT(関数!U50,1)</f>
        <v>4</v>
      </c>
      <c r="X82" t="str">
        <f>RIGHT(関数!X50,1)</f>
        <v>3</v>
      </c>
      <c r="Y82" t="str">
        <f>RIGHT(関数!Y50,1)</f>
        <v>3</v>
      </c>
      <c r="Z82" t="str">
        <f>RIGHT(関数!Z50,1)</f>
        <v>4</v>
      </c>
      <c r="AB82" t="str">
        <f>RIGHT(関数!AB50,1)</f>
        <v>4</v>
      </c>
      <c r="AD82" t="str">
        <f>RIGHT(関数!AD50,1)</f>
        <v>5</v>
      </c>
      <c r="AF82" t="str">
        <f>RIGHT(関数!AF50,1)</f>
        <v>4</v>
      </c>
      <c r="AH82" t="str">
        <f>RIGHT(関数!AH50,1)</f>
        <v>5</v>
      </c>
      <c r="AI82" t="str">
        <f>RIGHT(関数!AI50,1)</f>
        <v>4</v>
      </c>
      <c r="AJ82" t="str">
        <f>RIGHT(関数!AJ50,1)</f>
        <v>5</v>
      </c>
    </row>
    <row r="83" spans="6:36">
      <c r="F83" t="str">
        <f>RIGHT(関数!F51,1)</f>
        <v>3</v>
      </c>
      <c r="H83" t="str">
        <f>RIGHT(関数!H51,1)</f>
        <v>3</v>
      </c>
      <c r="J83" t="str">
        <f>RIGHT(関数!J51,1)</f>
        <v>3</v>
      </c>
      <c r="N83" t="str">
        <f>RIGHT(関数!N51,1)</f>
        <v>4</v>
      </c>
      <c r="P83" t="str">
        <f>RIGHT(関数!P51,1)</f>
        <v>4</v>
      </c>
      <c r="R83" t="str">
        <f>RIGHT(関数!R51,1)</f>
        <v>4</v>
      </c>
      <c r="T83" t="str">
        <f>RIGHT(関数!T51,1)</f>
        <v>3</v>
      </c>
      <c r="U83" t="str">
        <f>RIGHT(関数!U51,1)</f>
        <v>4</v>
      </c>
      <c r="X83" t="str">
        <f>RIGHT(関数!X51,1)</f>
        <v>5</v>
      </c>
      <c r="Y83" t="str">
        <f>RIGHT(関数!Y51,1)</f>
        <v>3</v>
      </c>
      <c r="Z83" t="str">
        <f>RIGHT(関数!Z51,1)</f>
        <v>4</v>
      </c>
      <c r="AB83" t="str">
        <f>RIGHT(関数!AB51,1)</f>
        <v>4</v>
      </c>
      <c r="AD83" t="str">
        <f>RIGHT(関数!AD51,1)</f>
        <v>5</v>
      </c>
      <c r="AF83" t="str">
        <f>RIGHT(関数!AF51,1)</f>
        <v>4</v>
      </c>
      <c r="AH83" t="str">
        <f>RIGHT(関数!AH51,1)</f>
        <v>5</v>
      </c>
      <c r="AI83" t="str">
        <f>RIGHT(関数!AI51,1)</f>
        <v>4</v>
      </c>
      <c r="AJ83" t="str">
        <f>RIGHT(関数!AJ51,1)</f>
        <v>5</v>
      </c>
    </row>
    <row r="84" spans="6:36">
      <c r="F84" t="str">
        <f>RIGHT(関数!F52,1)</f>
        <v>4</v>
      </c>
      <c r="H84" t="str">
        <f>RIGHT(関数!H52,1)</f>
        <v>3</v>
      </c>
      <c r="J84" t="str">
        <f>RIGHT(関数!J52,1)</f>
        <v>3</v>
      </c>
      <c r="N84" t="str">
        <f>RIGHT(関数!N52,1)</f>
        <v>4</v>
      </c>
      <c r="P84" t="str">
        <f>RIGHT(関数!P52,1)</f>
        <v>4</v>
      </c>
      <c r="R84" t="str">
        <f>RIGHT(関数!R52,1)</f>
        <v>4</v>
      </c>
      <c r="T84" t="str">
        <f>RIGHT(関数!T52,1)</f>
        <v>3</v>
      </c>
      <c r="U84" t="str">
        <f>RIGHT(関数!U52,1)</f>
        <v>4</v>
      </c>
      <c r="X84" t="str">
        <f>RIGHT(関数!X52,1)</f>
        <v>2</v>
      </c>
      <c r="Y84" t="str">
        <f>RIGHT(関数!Y52,1)</f>
        <v>4</v>
      </c>
      <c r="Z84" t="str">
        <f>RIGHT(関数!Z52,1)</f>
        <v>4</v>
      </c>
      <c r="AB84" t="str">
        <f>RIGHT(関数!AB52,1)</f>
        <v>4</v>
      </c>
      <c r="AD84" t="str">
        <f>RIGHT(関数!AD52,1)</f>
        <v>5</v>
      </c>
      <c r="AF84" t="str">
        <f>RIGHT(関数!AF52,1)</f>
        <v>4</v>
      </c>
      <c r="AH84" t="str">
        <f>RIGHT(関数!AH52,1)</f>
        <v>5</v>
      </c>
      <c r="AI84" t="str">
        <f>RIGHT(関数!AI52,1)</f>
        <v>4</v>
      </c>
      <c r="AJ84" t="str">
        <f>RIGHT(関数!AJ52,1)</f>
        <v>5</v>
      </c>
    </row>
    <row r="85" spans="6:36">
      <c r="F85" t="str">
        <f>RIGHT(関数!F53,1)</f>
        <v>5</v>
      </c>
      <c r="H85" t="str">
        <f>RIGHT(関数!H53,1)</f>
        <v>3</v>
      </c>
      <c r="J85" t="str">
        <f>RIGHT(関数!J53,1)</f>
        <v>3</v>
      </c>
      <c r="N85" t="str">
        <f>RIGHT(関数!N53,1)</f>
        <v>4</v>
      </c>
      <c r="P85" t="str">
        <f>RIGHT(関数!P53,1)</f>
        <v>4</v>
      </c>
      <c r="R85" t="str">
        <f>RIGHT(関数!R53,1)</f>
        <v>4</v>
      </c>
      <c r="T85" t="str">
        <f>RIGHT(関数!T53,1)</f>
        <v>5</v>
      </c>
      <c r="U85" t="str">
        <f>RIGHT(関数!U53,1)</f>
        <v>4</v>
      </c>
      <c r="X85" t="str">
        <f>RIGHT(関数!X53,1)</f>
        <v>5</v>
      </c>
      <c r="Y85" t="str">
        <f>RIGHT(関数!Y53,1)</f>
        <v>3</v>
      </c>
      <c r="Z85" t="str">
        <f>RIGHT(関数!Z53,1)</f>
        <v>4</v>
      </c>
      <c r="AB85" t="str">
        <f>RIGHT(関数!AB53,1)</f>
        <v>4</v>
      </c>
      <c r="AD85" t="str">
        <f>RIGHT(関数!AD53,1)</f>
        <v>5</v>
      </c>
      <c r="AF85" t="str">
        <f>RIGHT(関数!AF53,1)</f>
        <v>4</v>
      </c>
      <c r="AH85" t="str">
        <f>RIGHT(関数!AH53,1)</f>
        <v>5</v>
      </c>
      <c r="AI85" t="str">
        <f>RIGHT(関数!AI53,1)</f>
        <v>4</v>
      </c>
      <c r="AJ85" t="str">
        <f>RIGHT(関数!AJ53,1)</f>
        <v>5</v>
      </c>
    </row>
    <row r="86" spans="6:36">
      <c r="F86" t="str">
        <f>RIGHT(関数!F54,1)</f>
        <v>4</v>
      </c>
      <c r="H86" t="str">
        <f>RIGHT(関数!H54,1)</f>
        <v>3</v>
      </c>
      <c r="J86" t="str">
        <f>RIGHT(関数!J54,1)</f>
        <v>3</v>
      </c>
      <c r="N86" t="str">
        <f>RIGHT(関数!N54,1)</f>
        <v>4</v>
      </c>
      <c r="P86" t="str">
        <f>RIGHT(関数!P54,1)</f>
        <v>4</v>
      </c>
      <c r="R86" t="str">
        <f>RIGHT(関数!R54,1)</f>
        <v>4</v>
      </c>
      <c r="T86" t="str">
        <f>RIGHT(関数!T54,1)</f>
        <v>3</v>
      </c>
      <c r="U86" t="str">
        <f>RIGHT(関数!U54,1)</f>
        <v>4</v>
      </c>
      <c r="X86" t="str">
        <f>RIGHT(関数!X54,1)</f>
        <v>5</v>
      </c>
      <c r="Y86" t="str">
        <f>RIGHT(関数!Y54,1)</f>
        <v>3</v>
      </c>
      <c r="Z86" t="str">
        <f>RIGHT(関数!Z54,1)</f>
        <v>2</v>
      </c>
      <c r="AB86" t="str">
        <f>RIGHT(関数!AB54,1)</f>
        <v>2</v>
      </c>
      <c r="AD86" t="str">
        <f>RIGHT(関数!AD54,1)</f>
        <v>5</v>
      </c>
      <c r="AF86" t="str">
        <f>RIGHT(関数!AF54,1)</f>
        <v>4</v>
      </c>
      <c r="AH86" t="str">
        <f>RIGHT(関数!AH54,1)</f>
        <v>5</v>
      </c>
      <c r="AI86" t="str">
        <f>RIGHT(関数!AI54,1)</f>
        <v>3</v>
      </c>
      <c r="AJ86" t="str">
        <f>RIGHT(関数!AJ54,1)</f>
        <v>5</v>
      </c>
    </row>
    <row r="88" spans="6:36">
      <c r="F88">
        <f>COUNTIF(F56:F70,1)</f>
        <v>6</v>
      </c>
      <c r="H88">
        <f>COUNTIF(H56:H70,1)</f>
        <v>0</v>
      </c>
      <c r="J88">
        <f>COUNTIF(J56:J70,1)</f>
        <v>0</v>
      </c>
      <c r="N88">
        <f>COUNTIF(N56:N70,1)</f>
        <v>15</v>
      </c>
      <c r="P88">
        <f>COUNTIF(P56:P70,1)</f>
        <v>0</v>
      </c>
      <c r="R88">
        <f>COUNTIF(R56:R70,1)</f>
        <v>0</v>
      </c>
      <c r="T88">
        <f>COUNTIF(T56:T70,1)</f>
        <v>12</v>
      </c>
      <c r="U88">
        <f>COUNTIF(U56:U70,1)</f>
        <v>15</v>
      </c>
      <c r="X88">
        <f>COUNTIF(X56:X70,1)</f>
        <v>7</v>
      </c>
      <c r="Y88">
        <f>COUNTIF(Y56:Y70,1)</f>
        <v>8</v>
      </c>
      <c r="Z88">
        <f>COUNTIF(Z56:Z70,1)</f>
        <v>1</v>
      </c>
      <c r="AB88">
        <f>COUNTIF(AB56:AB70,1)</f>
        <v>3</v>
      </c>
      <c r="AD88">
        <f>COUNTIF(AD56:AD70,1)</f>
        <v>0</v>
      </c>
      <c r="AF88">
        <f>COUNTIF(AF56:AF70,1)</f>
        <v>3</v>
      </c>
      <c r="AH88">
        <f>COUNTIF(AH56:AH70,1)</f>
        <v>1</v>
      </c>
      <c r="AI88">
        <f>COUNTIF(AI56:AI70,1)</f>
        <v>0</v>
      </c>
      <c r="AJ88">
        <f>COUNTIF(AJ56:AJ70,1)</f>
        <v>1</v>
      </c>
    </row>
    <row r="89" spans="6:36">
      <c r="F89">
        <f>COUNTIF(F56:F70,2)</f>
        <v>3</v>
      </c>
      <c r="H89">
        <f>COUNTIF(H56:H70,2)</f>
        <v>15</v>
      </c>
      <c r="J89">
        <f>COUNTIF(J56:J70,2)</f>
        <v>15</v>
      </c>
      <c r="N89">
        <f>COUNTIF(N56:N70,2)</f>
        <v>0</v>
      </c>
      <c r="P89">
        <f>COUNTIF(P56:P70,2)</f>
        <v>0</v>
      </c>
      <c r="R89">
        <f>COUNTIF(R56:R70,2)</f>
        <v>15</v>
      </c>
      <c r="T89">
        <f>COUNTIF(T56:T70,2)</f>
        <v>1</v>
      </c>
      <c r="U89">
        <f>COUNTIF(U56:U70,2)</f>
        <v>0</v>
      </c>
      <c r="X89">
        <f>COUNTIF(X56:X70,2)</f>
        <v>2</v>
      </c>
      <c r="Y89">
        <f>COUNTIF(Y56:Y70,2)</f>
        <v>0</v>
      </c>
      <c r="Z89">
        <f>COUNTIF(Z56:Z70,2)</f>
        <v>4</v>
      </c>
      <c r="AB89">
        <f>COUNTIF(AB56:AB70,2)</f>
        <v>12</v>
      </c>
      <c r="AD89">
        <f>COUNTIF(AD56:AD70,2)</f>
        <v>2</v>
      </c>
      <c r="AF89">
        <f>COUNTIF(AF56:AF70,2)</f>
        <v>11</v>
      </c>
      <c r="AH89">
        <f>COUNTIF(AH56:AH70,2)</f>
        <v>13</v>
      </c>
      <c r="AI89">
        <f>COUNTIF(AI56:AI70,2)</f>
        <v>0</v>
      </c>
      <c r="AJ89">
        <f>COUNTIF(AJ56:AJ70,2)</f>
        <v>3</v>
      </c>
    </row>
    <row r="90" spans="6:36">
      <c r="F90">
        <f>COUNTIF(F56:F70,3)</f>
        <v>6</v>
      </c>
      <c r="H90">
        <f>COUNTIF(H56:H70,3)</f>
        <v>0</v>
      </c>
      <c r="J90">
        <f>COUNTIF(J56:J70,3)</f>
        <v>0</v>
      </c>
      <c r="N90">
        <f>COUNTIF(N56:N70,3)</f>
        <v>0</v>
      </c>
      <c r="P90">
        <f>COUNTIF(P56:P70,3)</f>
        <v>15</v>
      </c>
      <c r="R90">
        <f>COUNTIF(R56:R70,3)</f>
        <v>0</v>
      </c>
      <c r="T90">
        <f>COUNTIF(T56:T70,3)</f>
        <v>2</v>
      </c>
      <c r="U90">
        <f>COUNTIF(U56:U70,3)</f>
        <v>0</v>
      </c>
      <c r="X90">
        <f>COUNTIF(X56:X70,3)</f>
        <v>4</v>
      </c>
      <c r="Y90">
        <f>COUNTIF(Y56:Y70,3)</f>
        <v>7</v>
      </c>
      <c r="Z90">
        <f>COUNTIF(Z56:Z70,3)</f>
        <v>0</v>
      </c>
      <c r="AB90">
        <f>COUNTIF(AB56:AB70,3)</f>
        <v>0</v>
      </c>
      <c r="AD90">
        <f>COUNTIF(AD56:AD70,3)</f>
        <v>13</v>
      </c>
      <c r="AF90">
        <f>COUNTIF(AF56:AF70,3)</f>
        <v>1</v>
      </c>
      <c r="AH90">
        <f>COUNTIF(AH56:AH70,3)</f>
        <v>0</v>
      </c>
      <c r="AI90">
        <f>COUNTIF(AI56:AI70,3)</f>
        <v>3</v>
      </c>
      <c r="AJ90">
        <f>COUNTIF(AJ56:AJ70,3)</f>
        <v>11</v>
      </c>
    </row>
    <row r="91" spans="6:36">
      <c r="F91">
        <f>COUNTIF(F56:F70,4)</f>
        <v>0</v>
      </c>
      <c r="H91">
        <f>COUNTIF(H56:H70,4)</f>
        <v>0</v>
      </c>
      <c r="J91">
        <f>COUNTIF(J56:J70,4)</f>
        <v>0</v>
      </c>
      <c r="N91">
        <f>COUNTIF(N56:N70,4)</f>
        <v>0</v>
      </c>
      <c r="P91">
        <f>COUNTIF(P56:P70,4)</f>
        <v>0</v>
      </c>
      <c r="R91">
        <f>COUNTIF(R56:R70,4)</f>
        <v>0</v>
      </c>
      <c r="T91">
        <f>COUNTIF(T56:T70,4)</f>
        <v>0</v>
      </c>
      <c r="U91">
        <f>COUNTIF(U56:U70,4)</f>
        <v>0</v>
      </c>
      <c r="X91">
        <f>COUNTIF(X56:X70,4)</f>
        <v>2</v>
      </c>
      <c r="Y91">
        <f>COUNTIF(Y56:Y70,4)</f>
        <v>0</v>
      </c>
      <c r="Z91">
        <f>COUNTIF(Z56:Z70,4)</f>
        <v>10</v>
      </c>
      <c r="AB91">
        <f>COUNTIF(AB56:AB70,4)</f>
        <v>0</v>
      </c>
      <c r="AD91">
        <f>COUNTIF(AD56:AD70,4)</f>
        <v>0</v>
      </c>
      <c r="AF91">
        <f>COUNTIF(AF56:AF70,4)</f>
        <v>0</v>
      </c>
      <c r="AH91">
        <f>COUNTIF(AH56:AH70,4)</f>
        <v>1</v>
      </c>
      <c r="AI91">
        <f>COUNTIF(AI56:AI70,4)</f>
        <v>12</v>
      </c>
      <c r="AJ91">
        <f>COUNTIF(AJ56:AJ70,4)</f>
        <v>0</v>
      </c>
    </row>
    <row r="92" spans="6:36">
      <c r="F92">
        <f>COUNTIF(F56:F70,5)</f>
        <v>0</v>
      </c>
      <c r="H92">
        <f>COUNTIF(H56:H70,5)</f>
        <v>0</v>
      </c>
      <c r="J92">
        <f>COUNTIF(J56:J70,5)</f>
        <v>0</v>
      </c>
      <c r="N92">
        <f>COUNTIF(N56:N70,5)</f>
        <v>0</v>
      </c>
      <c r="P92">
        <f>COUNTIF(P56:P70,5)</f>
        <v>0</v>
      </c>
      <c r="R92">
        <f>COUNTIF(R56:R70,5)</f>
        <v>0</v>
      </c>
      <c r="T92">
        <f>COUNTIF(T56:T70,5)</f>
        <v>0</v>
      </c>
      <c r="U92">
        <f>COUNTIF(U56:U70,5)</f>
        <v>0</v>
      </c>
      <c r="X92">
        <f>COUNTIF(X56:X70,5)</f>
        <v>0</v>
      </c>
      <c r="Y92">
        <f>COUNTIF(Y56:Y70,5)</f>
        <v>0</v>
      </c>
      <c r="Z92">
        <f>COUNTIF(Z56:Z70,5)</f>
        <v>0</v>
      </c>
      <c r="AB92">
        <f>COUNTIF(AB56:AB70,5)</f>
        <v>0</v>
      </c>
      <c r="AD92">
        <f>COUNTIF(AD56:AD70,5)</f>
        <v>0</v>
      </c>
      <c r="AF92">
        <f>COUNTIF(AF56:AF70,5)</f>
        <v>0</v>
      </c>
      <c r="AH92">
        <f>COUNTIF(AH56:AH70,5)</f>
        <v>0</v>
      </c>
      <c r="AI92">
        <f>COUNTIF(AI56:AI70,5)</f>
        <v>0</v>
      </c>
      <c r="AJ92">
        <f>COUNTIF(AJ56:AJ70,5)</f>
        <v>0</v>
      </c>
    </row>
    <row r="94" spans="6:36">
      <c r="F94">
        <f>COUNTIF(F72:F86,1)</f>
        <v>0</v>
      </c>
      <c r="H94">
        <f>COUNTIF(H72:H86,1)</f>
        <v>0</v>
      </c>
      <c r="J94">
        <f>COUNTIF(J72:J86,1)</f>
        <v>0</v>
      </c>
      <c r="N94">
        <f>COUNTIF(N72:N86,1)</f>
        <v>0</v>
      </c>
      <c r="P94">
        <f>COUNTIF(P72:P86,1)</f>
        <v>0</v>
      </c>
      <c r="R94">
        <f>COUNTIF(R72:R86,1)</f>
        <v>0</v>
      </c>
      <c r="T94">
        <f>COUNTIF(T72:T86,1)</f>
        <v>0</v>
      </c>
      <c r="U94">
        <f>COUNTIF(U72:U86,1)</f>
        <v>0</v>
      </c>
      <c r="X94">
        <f>COUNTIF(X72:X86,1)</f>
        <v>1</v>
      </c>
      <c r="Y94">
        <f>COUNTIF(Y72:Y86,1)</f>
        <v>0</v>
      </c>
      <c r="Z94">
        <f>COUNTIF(Z72:Z86,1)</f>
        <v>1</v>
      </c>
      <c r="AB94">
        <f>COUNTIF(AB72:AB86,1)</f>
        <v>0</v>
      </c>
      <c r="AD94">
        <f>COUNTIF(AD72:AD86,1)</f>
        <v>0</v>
      </c>
      <c r="AF94">
        <f>COUNTIF(AF72:AF86,1)</f>
        <v>0</v>
      </c>
      <c r="AH94">
        <f>COUNTIF(AH72:AH86,1)</f>
        <v>0</v>
      </c>
      <c r="AI94">
        <f>COUNTIF(AI72:AI86,1)</f>
        <v>0</v>
      </c>
      <c r="AJ94">
        <f>COUNTIF(AJ72:AJ86,1)</f>
        <v>0</v>
      </c>
    </row>
    <row r="95" spans="6:36">
      <c r="F95">
        <f>COUNTIF(F72:F86,2)</f>
        <v>0</v>
      </c>
      <c r="H95">
        <f>COUNTIF(H72:H86,2)</f>
        <v>0</v>
      </c>
      <c r="J95">
        <f>COUNTIF(J72:J86,2)</f>
        <v>0</v>
      </c>
      <c r="N95">
        <f>COUNTIF(N72:N86,2)</f>
        <v>0</v>
      </c>
      <c r="P95">
        <f>COUNTIF(P72:P86,2)</f>
        <v>0</v>
      </c>
      <c r="R95">
        <f>COUNTIF(R72:R86,2)</f>
        <v>0</v>
      </c>
      <c r="T95">
        <f>COUNTIF(T72:T86,2)</f>
        <v>4</v>
      </c>
      <c r="U95">
        <f>COUNTIF(U72:U86,2)</f>
        <v>0</v>
      </c>
      <c r="X95">
        <f>COUNTIF(X72:X86,2)</f>
        <v>3</v>
      </c>
      <c r="Y95">
        <f>COUNTIF(Y72:Y86,2)</f>
        <v>0</v>
      </c>
      <c r="Z95">
        <f>COUNTIF(Z72:Z86,2)</f>
        <v>3</v>
      </c>
      <c r="AB95">
        <f>COUNTIF(AB72:AB86,2)</f>
        <v>2</v>
      </c>
      <c r="AD95">
        <f>COUNTIF(AD72:AD86,2)</f>
        <v>0</v>
      </c>
      <c r="AF95">
        <f>COUNTIF(AF72:AF86,2)</f>
        <v>0</v>
      </c>
      <c r="AH95">
        <f>COUNTIF(AH72:AH86,2)</f>
        <v>0</v>
      </c>
      <c r="AI95">
        <f>COUNTIF(AI72:AI86,2)</f>
        <v>0</v>
      </c>
      <c r="AJ95">
        <f>COUNTIF(AJ72:AJ86,2)</f>
        <v>0</v>
      </c>
    </row>
    <row r="96" spans="6:36">
      <c r="F96">
        <f>COUNTIF(F72:F86,3)</f>
        <v>8</v>
      </c>
      <c r="H96">
        <f>COUNTIF(H72:H86,3)</f>
        <v>15</v>
      </c>
      <c r="J96">
        <f>COUNTIF(J72:J86,3)</f>
        <v>15</v>
      </c>
      <c r="N96">
        <f>COUNTIF(N72:N86,3)</f>
        <v>0</v>
      </c>
      <c r="P96">
        <f>COUNTIF(P72:P86,3)</f>
        <v>0</v>
      </c>
      <c r="R96">
        <f>COUNTIF(R72:R86,3)</f>
        <v>0</v>
      </c>
      <c r="T96">
        <f>COUNTIF(T72:T86,3)</f>
        <v>5</v>
      </c>
      <c r="U96">
        <f>COUNTIF(U72:U86,3)</f>
        <v>0</v>
      </c>
      <c r="X96">
        <f>COUNTIF(X72:X86,3)</f>
        <v>3</v>
      </c>
      <c r="Y96">
        <f>COUNTIF(Y72:Y86,3)</f>
        <v>7</v>
      </c>
      <c r="Z96">
        <f>COUNTIF(Z72:Z86,3)</f>
        <v>0</v>
      </c>
      <c r="AB96">
        <f>COUNTIF(AB72:AB86,3)</f>
        <v>2</v>
      </c>
      <c r="AD96">
        <f>COUNTIF(AD72:AD86,3)</f>
        <v>2</v>
      </c>
      <c r="AF96">
        <f>COUNTIF(AF72:AF86,3)</f>
        <v>0</v>
      </c>
      <c r="AH96">
        <f>COUNTIF(AH72:AH86,3)</f>
        <v>0</v>
      </c>
      <c r="AI96">
        <f>COUNTIF(AI72:AI86,3)</f>
        <v>2</v>
      </c>
      <c r="AJ96">
        <f>COUNTIF(AJ72:AJ86,3)</f>
        <v>1</v>
      </c>
    </row>
    <row r="97" spans="5:36">
      <c r="F97">
        <f>COUNTIF(F72:F86,4)</f>
        <v>6</v>
      </c>
      <c r="H97">
        <f>COUNTIF(H72:H86,4)</f>
        <v>0</v>
      </c>
      <c r="J97">
        <f>COUNTIF(J72:J86,4)</f>
        <v>0</v>
      </c>
      <c r="N97">
        <f>COUNTIF(N72:N86,4)</f>
        <v>15</v>
      </c>
      <c r="P97">
        <f>COUNTIF(P72:P86,4)</f>
        <v>15</v>
      </c>
      <c r="R97">
        <f>COUNTIF(R72:R86,4)</f>
        <v>15</v>
      </c>
      <c r="T97">
        <f>COUNTIF(T72:T86,4)</f>
        <v>5</v>
      </c>
      <c r="U97">
        <f>COUNTIF(U72:U86,4)</f>
        <v>15</v>
      </c>
      <c r="X97">
        <f>COUNTIF(X72:X86,4)</f>
        <v>2</v>
      </c>
      <c r="Y97">
        <f>COUNTIF(Y72:Y86,4)</f>
        <v>8</v>
      </c>
      <c r="Z97">
        <f>COUNTIF(Z72:Z86,4)</f>
        <v>11</v>
      </c>
      <c r="AB97">
        <f>COUNTIF(AB72:AB86,4)</f>
        <v>11</v>
      </c>
      <c r="AD97">
        <f>COUNTIF(AD72:AD86,4)</f>
        <v>0</v>
      </c>
      <c r="AF97">
        <f>COUNTIF(AF72:AF86,4)</f>
        <v>15</v>
      </c>
      <c r="AH97">
        <f>COUNTIF(AH72:AH86,4)</f>
        <v>2</v>
      </c>
      <c r="AI97">
        <f>COUNTIF(AI72:AI86,4)</f>
        <v>13</v>
      </c>
      <c r="AJ97">
        <f>COUNTIF(AJ72:AJ86,4)</f>
        <v>1</v>
      </c>
    </row>
    <row r="98" spans="5:36">
      <c r="F98">
        <f>COUNTIF(F72:F86,5)</f>
        <v>1</v>
      </c>
      <c r="H98">
        <f>COUNTIF(H72:H86,5)</f>
        <v>0</v>
      </c>
      <c r="J98">
        <f>COUNTIF(J72:J86,5)</f>
        <v>0</v>
      </c>
      <c r="N98">
        <f>COUNTIF(N72:N86,5)</f>
        <v>0</v>
      </c>
      <c r="P98">
        <f>COUNTIF(P72:P86,5)</f>
        <v>0</v>
      </c>
      <c r="R98">
        <f>COUNTIF(R72:R86,5)</f>
        <v>0</v>
      </c>
      <c r="T98">
        <f>COUNTIF(T72:T86,5)</f>
        <v>1</v>
      </c>
      <c r="U98">
        <f>COUNTIF(U72:U86,5)</f>
        <v>0</v>
      </c>
      <c r="X98">
        <f>COUNTIF(X72:X86,5)</f>
        <v>6</v>
      </c>
      <c r="Y98">
        <f>COUNTIF(Y72:Y86,5)</f>
        <v>0</v>
      </c>
      <c r="Z98">
        <f>COUNTIF(Z72:Z86,5)</f>
        <v>0</v>
      </c>
      <c r="AB98">
        <f>COUNTIF(AB72:AB86,5)</f>
        <v>0</v>
      </c>
      <c r="AD98">
        <f>COUNTIF(AD72:AD86,5)</f>
        <v>13</v>
      </c>
      <c r="AF98">
        <f>COUNTIF(AF72:AF86,5)</f>
        <v>0</v>
      </c>
      <c r="AH98">
        <f>COUNTIF(AH72:AH86,5)</f>
        <v>13</v>
      </c>
      <c r="AI98">
        <f>COUNTIF(AI72:AI86,5)</f>
        <v>0</v>
      </c>
      <c r="AJ98">
        <f>COUNTIF(AJ72:AJ86,5)</f>
        <v>13</v>
      </c>
    </row>
    <row r="100" spans="5:36">
      <c r="F100">
        <f>F88+F94</f>
        <v>6</v>
      </c>
      <c r="H100">
        <f>H88+H94</f>
        <v>0</v>
      </c>
      <c r="J100">
        <f>J88+J94</f>
        <v>0</v>
      </c>
      <c r="N100">
        <f>N88+N94</f>
        <v>15</v>
      </c>
      <c r="P100">
        <f>P88+P94</f>
        <v>0</v>
      </c>
      <c r="R100">
        <f>R88+R94</f>
        <v>0</v>
      </c>
      <c r="T100">
        <f t="shared" ref="T100:U104" si="24">T88+T94</f>
        <v>12</v>
      </c>
      <c r="U100">
        <f t="shared" si="24"/>
        <v>15</v>
      </c>
      <c r="X100">
        <f t="shared" ref="X100:Z104" si="25">X88+X94</f>
        <v>8</v>
      </c>
      <c r="Y100">
        <f t="shared" si="25"/>
        <v>8</v>
      </c>
      <c r="Z100">
        <f t="shared" si="25"/>
        <v>2</v>
      </c>
      <c r="AB100">
        <f>AB88+AB94</f>
        <v>3</v>
      </c>
      <c r="AD100">
        <f>AD88+AD94</f>
        <v>0</v>
      </c>
      <c r="AF100">
        <f>AF88+AF94</f>
        <v>3</v>
      </c>
      <c r="AH100">
        <f t="shared" ref="AH100:AJ104" si="26">AH88+AH94</f>
        <v>1</v>
      </c>
      <c r="AI100">
        <f t="shared" si="26"/>
        <v>0</v>
      </c>
      <c r="AJ100">
        <f t="shared" si="26"/>
        <v>1</v>
      </c>
    </row>
    <row r="101" spans="5:36">
      <c r="F101">
        <f>F89+F95</f>
        <v>3</v>
      </c>
      <c r="H101">
        <f>H89+H95</f>
        <v>15</v>
      </c>
      <c r="J101">
        <f>J89+J95</f>
        <v>15</v>
      </c>
      <c r="N101">
        <f>N89+N95</f>
        <v>0</v>
      </c>
      <c r="P101">
        <f>P89+P95</f>
        <v>0</v>
      </c>
      <c r="R101">
        <f>R89+R95</f>
        <v>15</v>
      </c>
      <c r="T101">
        <f t="shared" si="24"/>
        <v>5</v>
      </c>
      <c r="U101">
        <f t="shared" si="24"/>
        <v>0</v>
      </c>
      <c r="X101">
        <f t="shared" si="25"/>
        <v>5</v>
      </c>
      <c r="Y101">
        <f t="shared" si="25"/>
        <v>0</v>
      </c>
      <c r="Z101">
        <f t="shared" si="25"/>
        <v>7</v>
      </c>
      <c r="AB101">
        <f>AB89+AB95</f>
        <v>14</v>
      </c>
      <c r="AD101">
        <f>AD89+AD95</f>
        <v>2</v>
      </c>
      <c r="AF101">
        <f>AF89+AF95</f>
        <v>11</v>
      </c>
      <c r="AH101">
        <f t="shared" si="26"/>
        <v>13</v>
      </c>
      <c r="AI101">
        <f t="shared" si="26"/>
        <v>0</v>
      </c>
      <c r="AJ101">
        <f t="shared" si="26"/>
        <v>3</v>
      </c>
    </row>
    <row r="102" spans="5:36">
      <c r="F102">
        <f>F90+F96</f>
        <v>14</v>
      </c>
      <c r="H102">
        <f>H90+H96</f>
        <v>15</v>
      </c>
      <c r="J102">
        <f>J90+J96</f>
        <v>15</v>
      </c>
      <c r="N102">
        <f>N90+N96</f>
        <v>0</v>
      </c>
      <c r="P102">
        <f>P90+P96</f>
        <v>15</v>
      </c>
      <c r="R102">
        <f>R90+R96</f>
        <v>0</v>
      </c>
      <c r="T102">
        <f t="shared" si="24"/>
        <v>7</v>
      </c>
      <c r="U102">
        <f t="shared" si="24"/>
        <v>0</v>
      </c>
      <c r="X102">
        <f t="shared" si="25"/>
        <v>7</v>
      </c>
      <c r="Y102">
        <f t="shared" si="25"/>
        <v>14</v>
      </c>
      <c r="Z102">
        <f t="shared" si="25"/>
        <v>0</v>
      </c>
      <c r="AB102">
        <f>AB90+AB96</f>
        <v>2</v>
      </c>
      <c r="AD102">
        <f>AD90+AD96</f>
        <v>15</v>
      </c>
      <c r="AF102">
        <f>AF90+AF96</f>
        <v>1</v>
      </c>
      <c r="AH102">
        <f t="shared" si="26"/>
        <v>0</v>
      </c>
      <c r="AI102">
        <f t="shared" si="26"/>
        <v>5</v>
      </c>
      <c r="AJ102">
        <f t="shared" si="26"/>
        <v>12</v>
      </c>
    </row>
    <row r="103" spans="5:36">
      <c r="F103">
        <f>F91+F97</f>
        <v>6</v>
      </c>
      <c r="H103">
        <f>H91+H97</f>
        <v>0</v>
      </c>
      <c r="J103">
        <f>J91+J97</f>
        <v>0</v>
      </c>
      <c r="N103">
        <f>N91+N97</f>
        <v>15</v>
      </c>
      <c r="P103">
        <f>P91+P97</f>
        <v>15</v>
      </c>
      <c r="R103">
        <f>R91+R97</f>
        <v>15</v>
      </c>
      <c r="T103">
        <f t="shared" si="24"/>
        <v>5</v>
      </c>
      <c r="U103">
        <f t="shared" si="24"/>
        <v>15</v>
      </c>
      <c r="X103">
        <f t="shared" si="25"/>
        <v>4</v>
      </c>
      <c r="Y103">
        <f t="shared" si="25"/>
        <v>8</v>
      </c>
      <c r="Z103">
        <f t="shared" si="25"/>
        <v>21</v>
      </c>
      <c r="AB103">
        <f>AB91+AB97</f>
        <v>11</v>
      </c>
      <c r="AD103">
        <f>AD91+AD97</f>
        <v>0</v>
      </c>
      <c r="AF103">
        <f>AF91+AF97</f>
        <v>15</v>
      </c>
      <c r="AH103">
        <f t="shared" si="26"/>
        <v>3</v>
      </c>
      <c r="AI103">
        <f t="shared" si="26"/>
        <v>25</v>
      </c>
      <c r="AJ103">
        <f t="shared" si="26"/>
        <v>1</v>
      </c>
    </row>
    <row r="104" spans="5:36">
      <c r="F104">
        <f>F92+F98</f>
        <v>1</v>
      </c>
      <c r="H104">
        <f>H92+H98</f>
        <v>0</v>
      </c>
      <c r="J104">
        <f>J92+J98</f>
        <v>0</v>
      </c>
      <c r="N104">
        <f>N92+N98</f>
        <v>0</v>
      </c>
      <c r="P104">
        <f>P92+P98</f>
        <v>0</v>
      </c>
      <c r="R104">
        <f>R92+R98</f>
        <v>0</v>
      </c>
      <c r="T104">
        <f t="shared" si="24"/>
        <v>1</v>
      </c>
      <c r="U104">
        <f t="shared" si="24"/>
        <v>0</v>
      </c>
      <c r="X104">
        <f t="shared" si="25"/>
        <v>6</v>
      </c>
      <c r="Y104">
        <f t="shared" si="25"/>
        <v>0</v>
      </c>
      <c r="Z104">
        <f t="shared" si="25"/>
        <v>0</v>
      </c>
      <c r="AB104">
        <f>AB92+AB98</f>
        <v>0</v>
      </c>
      <c r="AD104">
        <f>AD92+AD98</f>
        <v>13</v>
      </c>
      <c r="AF104">
        <f>AF92+AF98</f>
        <v>0</v>
      </c>
      <c r="AH104">
        <f t="shared" si="26"/>
        <v>13</v>
      </c>
      <c r="AI104">
        <f t="shared" si="26"/>
        <v>0</v>
      </c>
      <c r="AJ104">
        <f t="shared" si="26"/>
        <v>13</v>
      </c>
    </row>
    <row r="106" spans="5:36">
      <c r="E106" s="2" t="s">
        <v>27</v>
      </c>
      <c r="F106" s="2" t="s">
        <v>28</v>
      </c>
      <c r="G106" s="2" t="s">
        <v>29</v>
      </c>
      <c r="H106" s="2" t="s">
        <v>30</v>
      </c>
      <c r="I106" s="2" t="s">
        <v>31</v>
      </c>
      <c r="J106" s="2" t="s">
        <v>32</v>
      </c>
      <c r="K106" s="2" t="s">
        <v>33</v>
      </c>
      <c r="L106" s="2" t="s">
        <v>34</v>
      </c>
      <c r="M106" s="2" t="s">
        <v>35</v>
      </c>
      <c r="N106" s="2" t="s">
        <v>36</v>
      </c>
      <c r="O106" s="2" t="s">
        <v>37</v>
      </c>
      <c r="P106" s="2" t="s">
        <v>38</v>
      </c>
      <c r="Q106" s="2" t="s">
        <v>39</v>
      </c>
      <c r="R106" s="2" t="s">
        <v>40</v>
      </c>
      <c r="S106" s="2" t="s">
        <v>41</v>
      </c>
      <c r="T106" s="2" t="s">
        <v>42</v>
      </c>
      <c r="U106" s="2" t="s">
        <v>43</v>
      </c>
      <c r="V106" s="2" t="s">
        <v>44</v>
      </c>
      <c r="W106" s="2" t="s">
        <v>45</v>
      </c>
      <c r="X106" s="2" t="s">
        <v>46</v>
      </c>
      <c r="Y106" s="2" t="s">
        <v>47</v>
      </c>
      <c r="Z106" s="2" t="s">
        <v>48</v>
      </c>
      <c r="AA106" s="2" t="s">
        <v>49</v>
      </c>
      <c r="AB106" s="2" t="s">
        <v>50</v>
      </c>
      <c r="AC106" s="2" t="s">
        <v>51</v>
      </c>
      <c r="AD106" s="2" t="s">
        <v>52</v>
      </c>
      <c r="AE106" s="2" t="s">
        <v>53</v>
      </c>
      <c r="AF106" s="2" t="s">
        <v>54</v>
      </c>
      <c r="AG106" s="2" t="s">
        <v>55</v>
      </c>
      <c r="AH106" s="2" t="s">
        <v>56</v>
      </c>
      <c r="AI106" s="2" t="s">
        <v>57</v>
      </c>
      <c r="AJ106" s="2" t="s">
        <v>58</v>
      </c>
    </row>
  </sheetData>
  <phoneticPr fontId="1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関数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体験版ユーザー</dc:creator>
  <cp:lastModifiedBy>白井 瑞樹</cp:lastModifiedBy>
  <dcterms:created xsi:type="dcterms:W3CDTF">2010-01-19T01:03:27Z</dcterms:created>
  <dcterms:modified xsi:type="dcterms:W3CDTF">2011-02-08T09:57:28Z</dcterms:modified>
</cp:coreProperties>
</file>